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firstSheet="1" activeTab="1"/>
  </bookViews>
  <sheets>
    <sheet name="Vorlage_Zielwertkarte (Backup)" sheetId="1" state="hidden" r:id="rId1"/>
    <sheet name="Deckblatt" sheetId="2" r:id="rId2"/>
    <sheet name="Kurzanleitung" sheetId="3" r:id="rId3"/>
    <sheet name="Vorlage_Zielwertkarte" sheetId="4" r:id="rId4"/>
  </sheets>
  <definedNames>
    <definedName name="AAAI32" localSheetId="3">'Vorlage_Zielwertkarte'!$AK$32</definedName>
    <definedName name="AAAI32" localSheetId="0">'Vorlage_Zielwertkarte (Backup)'!$AK$32</definedName>
    <definedName name="AAAI32">#REF!</definedName>
    <definedName name="_xlnm.Print_Area" localSheetId="3">'Vorlage_Zielwertkarte'!$B$36:$X$129</definedName>
    <definedName name="_xlnm.Print_Area" localSheetId="0">'Vorlage_Zielwertkarte (Backup)'!$B$36:$X$129</definedName>
  </definedNames>
  <calcPr fullCalcOnLoad="1"/>
</workbook>
</file>

<file path=xl/comments1.xml><?xml version="1.0" encoding="utf-8"?>
<comments xmlns="http://schemas.openxmlformats.org/spreadsheetml/2006/main">
  <authors>
    <author>lalpers</author>
  </authors>
  <commentList>
    <comment ref="Q4" authorId="0">
      <text>
        <r>
          <rPr>
            <b/>
            <sz val="9"/>
            <rFont val="Tahoma"/>
            <family val="2"/>
          </rPr>
          <t>lalpers:</t>
        </r>
        <r>
          <rPr>
            <sz val="9"/>
            <rFont val="Tahoma"/>
            <family val="2"/>
          </rPr>
          <t xml:space="preserve">
Hier die laufende Nummer dieser Karte eintragen.
Bitte unbedingt Doppelvergaben vermeiden!</t>
        </r>
      </text>
    </comment>
  </commentList>
</comments>
</file>

<file path=xl/comments4.xml><?xml version="1.0" encoding="utf-8"?>
<comments xmlns="http://schemas.openxmlformats.org/spreadsheetml/2006/main">
  <authors>
    <author>lalpers</author>
  </authors>
  <commentList>
    <comment ref="Q4" authorId="0">
      <text>
        <r>
          <rPr>
            <b/>
            <sz val="9"/>
            <rFont val="Tahoma"/>
            <family val="2"/>
          </rPr>
          <t>lalpers:</t>
        </r>
        <r>
          <rPr>
            <sz val="9"/>
            <rFont val="Tahoma"/>
            <family val="2"/>
          </rPr>
          <t xml:space="preserve">
Hier die laufende Nummer dieser Karte eintragen.
Bitte unbedingt Doppelvergaben vermeiden!</t>
        </r>
      </text>
    </comment>
  </commentList>
</comments>
</file>

<file path=xl/sharedStrings.xml><?xml version="1.0" encoding="utf-8"?>
<sst xmlns="http://schemas.openxmlformats.org/spreadsheetml/2006/main" count="139" uniqueCount="64">
  <si>
    <r>
      <t>M E S S D A T E N - E I N G A B E F E L D</t>
    </r>
    <r>
      <rPr>
        <b/>
        <sz val="10"/>
        <color indexed="16"/>
        <rFont val="Arial"/>
        <family val="2"/>
      </rPr>
      <t xml:space="preserve">  (für 90 Messwerte)</t>
    </r>
  </si>
  <si>
    <t>G R U N D D A T E N - E I N G A B E F E L D</t>
  </si>
  <si>
    <t>DATUM</t>
  </si>
  <si>
    <t>Charge</t>
  </si>
  <si>
    <t>Messwert</t>
  </si>
  <si>
    <t>NAME</t>
  </si>
  <si>
    <t xml:space="preserve">Kartennummer: </t>
  </si>
  <si>
    <t xml:space="preserve">Kartentyp: </t>
  </si>
  <si>
    <t xml:space="preserve">Prüfverfahren: </t>
  </si>
  <si>
    <t xml:space="preserve">Messgerät: </t>
  </si>
  <si>
    <t xml:space="preserve"> -  Nr.: </t>
  </si>
  <si>
    <t xml:space="preserve"> -  Standort: </t>
  </si>
  <si>
    <t xml:space="preserve">Sollwert: </t>
  </si>
  <si>
    <t>("Zentrallinie")</t>
  </si>
  <si>
    <t xml:space="preserve">obere Eingreifgrenze: </t>
  </si>
  <si>
    <t xml:space="preserve">analyth. Maßeinheit: </t>
  </si>
  <si>
    <t xml:space="preserve">untere Eingreifgrenze: </t>
  </si>
  <si>
    <t>Sollwert</t>
  </si>
  <si>
    <t>obere</t>
  </si>
  <si>
    <t>untere</t>
  </si>
  <si>
    <t>Eingreifgrenzen</t>
  </si>
  <si>
    <t>Stand: 17.12.2018</t>
  </si>
  <si>
    <t>Kartennummer:</t>
  </si>
  <si>
    <t>Zielwertkarte</t>
  </si>
  <si>
    <t>BEMERKUNGEN (insbesondere bei Außerkontrollsituationen)</t>
  </si>
  <si>
    <t>Die Größenachse der Zielwertkarte bitte ggf., über "Rechtsklick" auf die Achse und "Achse Formatieren", anpassen</t>
  </si>
  <si>
    <t>o EG</t>
  </si>
  <si>
    <t>u EG</t>
  </si>
  <si>
    <t xml:space="preserve"> </t>
  </si>
  <si>
    <t xml:space="preserve">obere Warngrenze: </t>
  </si>
  <si>
    <t xml:space="preserve">untere Warngrenze: </t>
  </si>
  <si>
    <t>o WG</t>
  </si>
  <si>
    <t>u WG</t>
  </si>
  <si>
    <t>Warngrenzen</t>
  </si>
  <si>
    <t xml:space="preserve">Aufgrund der Tatsache, dass hier alle Funktionen der Zielwertkarte in einem Tabellenblatt zusammengefasst sind, </t>
  </si>
  <si>
    <t>Die Zielwertkarten der Arbeitsmappe werden in gleicher Weise gepflegt, wie aus den schon im Labor üblichen Karten bekannt.</t>
  </si>
  <si>
    <t>können in dieser Arbeitsmappe jedoch beliebig viele Zielwertkarten nebeneinander gepflegt werden.</t>
  </si>
  <si>
    <t>Zum Anlegen einer neuen Zielwertkarte muss lediglich das Tabellenblatt "Vorlage_Zielwertkarte" innerhalb der Arbeitsmappe kopiert werden.</t>
  </si>
  <si>
    <t>Anlegen einer neuen Zielwertkarte:</t>
  </si>
  <si>
    <t>Verwaltung voller Zielwertkarten:</t>
  </si>
  <si>
    <t>Die Tabelle der neu angelegten Karte soll mit der zutreffenden laufenden Nummer und einem geeigneten Namen versehen werden.</t>
  </si>
  <si>
    <t>Beispiel: K01_pH-Wert_M-88</t>
  </si>
  <si>
    <t>Lars Alpers, 17.12.2018</t>
  </si>
  <si>
    <t>Ausdrucken von Zielwertkarten:</t>
  </si>
  <si>
    <t>Volle Zielwertkarten sollen entweder durch Veränderung der Reihenfolge in geeigneter Weise von den aktiven Karten separiert oder aber ausgeblendet werden.</t>
  </si>
  <si>
    <t>Es besteht eine Voreinstellung, nach welcher ein zweiseitiger Ausdruck mit der Karte auf Seite 1 und den Bemerkungen auf Seite 2 ausgeführt wird.</t>
  </si>
  <si>
    <t>Es wird empfohlen, diese Voreinstellung zu belassen.</t>
  </si>
  <si>
    <t>Einleitung:</t>
  </si>
  <si>
    <t>Die gewählte Variante sollte allen betroffenen Mitarbeitern bekannt sein und die Varianten der Übersichtlichkeit halber innerhalb einer Arbeitsmappe nicht gemischt werden!</t>
  </si>
  <si>
    <t xml:space="preserve">Standard-Zielwertkarte   </t>
  </si>
  <si>
    <t xml:space="preserve">Nennwert: </t>
  </si>
  <si>
    <t>LA Toolsammlung</t>
  </si>
  <si>
    <t>lars-alpers@gmx.de</t>
  </si>
  <si>
    <t>Bitte beachten:</t>
  </si>
  <si>
    <t>Das Tool verfügt über eine automatische Markierung von Warn- und Eingreifgrenzenüberschreitungen (bzw. -unterschreitungen).</t>
  </si>
  <si>
    <t>Verletzungen der Warngrenze werden in orangener Schrift angezeigt und Verletzungen der Eingreifgrenze werden in roter Schrift angezeigt.</t>
  </si>
  <si>
    <t xml:space="preserve">Weitere Hinweise: </t>
  </si>
  <si>
    <t>Dieses Tool deckt gewisse Anforderungen der GLP zur Kontrollkartenführung nicht ab. So können z.B. schon vorgenommene Eintragungen später problemlos editiert werden</t>
  </si>
  <si>
    <t>und es verfügt nicht über eine Audittrail-Funktion.</t>
  </si>
  <si>
    <t>Ich habe nach diesem Konzept mittlerweile schon recht viele verschiedene Kontrollkatentypen entworfen. Darunter auch solche, die es in der Fachwelt bisher noch nicht gegeben hat</t>
  </si>
  <si>
    <t>und die aus ganz speziellen, fachlichen Anforderungen hervorgegangen sind. Sollten Sie ein Interesse an solchen Karten haben, so schreiben Sie mir gern ein Mail (Adresse, siehe oben).</t>
  </si>
  <si>
    <t>(Ein Tool zur unkomplizierten Führung von mehreren Zielwertkarten, zusammengefasst in einer Excel-Arbeitsmappe )</t>
  </si>
  <si>
    <t>Die wesentliche Stärke dieses Tools ist seine Unkompliziertheit. So ist es für den Benutzer sehr leicht möglich, seinen Zeilwertkartenbestand in einfacher Weise zu verwalten.</t>
  </si>
  <si>
    <t>Zudem ist es recht einfach, die Zielwertkarte an seine aktuellen, fachlichen Bedürfnisse anzupassen und neue Kartentypen zu entwerfen.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</si>
</sst>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00"/>
    <numFmt numFmtId="166" formatCode="0.000E+00"/>
    <numFmt numFmtId="167" formatCode="0.00&quot; %&quot;"/>
    <numFmt numFmtId="168" formatCode="[$-407]dddd\,\ d\.\ mmmm\ yyyy"/>
    <numFmt numFmtId="169" formatCode="m/d/yyyy"/>
  </numFmts>
  <fonts count="75">
    <font>
      <sz val="10"/>
      <name val="Arial"/>
      <family val="0"/>
    </font>
    <font>
      <sz val="11"/>
      <color indexed="8"/>
      <name val="Calibri"/>
      <family val="2"/>
    </font>
    <font>
      <sz val="9"/>
      <color indexed="10"/>
      <name val="Arial"/>
      <family val="2"/>
    </font>
    <font>
      <b/>
      <sz val="12"/>
      <color indexed="16"/>
      <name val="Arial"/>
      <family val="2"/>
    </font>
    <font>
      <b/>
      <sz val="10"/>
      <color indexed="16"/>
      <name val="Arial"/>
      <family val="2"/>
    </font>
    <font>
      <b/>
      <u val="single"/>
      <sz val="12"/>
      <color indexed="16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u val="single"/>
      <sz val="12"/>
      <color indexed="12"/>
      <name val="Arial"/>
      <family val="2"/>
    </font>
    <font>
      <b/>
      <u val="single"/>
      <sz val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i/>
      <sz val="10"/>
      <name val="Arial"/>
      <family val="2"/>
    </font>
    <font>
      <b/>
      <sz val="10"/>
      <color indexed="17"/>
      <name val="Arial"/>
      <family val="2"/>
    </font>
    <font>
      <i/>
      <u val="single"/>
      <sz val="10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8"/>
      <color indexed="22"/>
      <name val="Arial"/>
      <family val="2"/>
    </font>
    <font>
      <u val="single"/>
      <sz val="18"/>
      <name val="Arial"/>
      <family val="2"/>
    </font>
    <font>
      <b/>
      <u val="single"/>
      <sz val="10"/>
      <color indexed="17"/>
      <name val="Arial"/>
      <family val="2"/>
    </font>
    <font>
      <b/>
      <u val="single"/>
      <sz val="10"/>
      <color indexed="10"/>
      <name val="Arial"/>
      <family val="2"/>
    </font>
    <font>
      <b/>
      <u val="single"/>
      <sz val="9"/>
      <name val="Arial"/>
      <family val="2"/>
    </font>
    <font>
      <u val="single"/>
      <sz val="10"/>
      <name val="Arial"/>
      <family val="2"/>
    </font>
    <font>
      <sz val="8"/>
      <color indexed="12"/>
      <name val="Arial"/>
      <family val="2"/>
    </font>
    <font>
      <u val="single"/>
      <sz val="14"/>
      <name val="Arial"/>
      <family val="2"/>
    </font>
    <font>
      <u val="single"/>
      <sz val="10"/>
      <color indexed="12"/>
      <name val="Arial"/>
      <family val="2"/>
    </font>
    <font>
      <i/>
      <u val="single"/>
      <sz val="10"/>
      <color indexed="12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i/>
      <sz val="10"/>
      <color indexed="12"/>
      <name val="Arial"/>
      <family val="2"/>
    </font>
    <font>
      <i/>
      <sz val="10"/>
      <color indexed="49"/>
      <name val="Arial"/>
      <family val="2"/>
    </font>
    <font>
      <sz val="11"/>
      <color indexed="8"/>
      <name val="Arial"/>
      <family val="0"/>
    </font>
    <font>
      <sz val="8"/>
      <color indexed="8"/>
      <name val="Arial"/>
      <family val="0"/>
    </font>
    <font>
      <sz val="8.75"/>
      <color indexed="8"/>
      <name val="Arial"/>
      <family val="0"/>
    </font>
    <font>
      <sz val="8.0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8"/>
      <color rgb="FF0000FF"/>
      <name val="Arial"/>
      <family val="2"/>
    </font>
    <font>
      <sz val="10"/>
      <color rgb="FFFF0000"/>
      <name val="Arial"/>
      <family val="2"/>
    </font>
    <font>
      <i/>
      <sz val="10"/>
      <color rgb="FF0000FF"/>
      <name val="Arial"/>
      <family val="2"/>
    </font>
    <font>
      <i/>
      <sz val="10"/>
      <color theme="8"/>
      <name val="Arial"/>
      <family val="2"/>
    </font>
    <font>
      <b/>
      <sz val="8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>
        <color indexed="23"/>
      </right>
      <top style="thin"/>
      <bottom style="thin"/>
    </border>
    <border>
      <left style="thin">
        <color indexed="23"/>
      </left>
      <right style="thin">
        <color indexed="23"/>
      </right>
      <top style="thin"/>
      <bottom style="thin"/>
    </border>
    <border>
      <left style="thin">
        <color indexed="23"/>
      </left>
      <right style="medium"/>
      <top style="thin"/>
      <bottom style="thin"/>
    </border>
    <border>
      <left>
        <color indexed="63"/>
      </left>
      <right style="thin">
        <color indexed="2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medium"/>
      <top style="thin"/>
      <bottom style="thin">
        <color indexed="23"/>
      </bottom>
    </border>
    <border>
      <left>
        <color indexed="63"/>
      </left>
      <right style="medium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medium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>
        <color indexed="23"/>
      </right>
      <top style="thin">
        <color indexed="23"/>
      </top>
      <bottom style="medium"/>
    </border>
    <border>
      <left>
        <color indexed="63"/>
      </left>
      <right style="thin">
        <color indexed="23"/>
      </right>
      <top>
        <color indexed="6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>
        <color indexed="63"/>
      </left>
      <right style="thin">
        <color indexed="23"/>
      </right>
      <top style="thin">
        <color indexed="2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theme="0" tint="-0.4999699890613556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6" borderId="2" applyNumberFormat="0" applyAlignment="0" applyProtection="0"/>
    <xf numFmtId="41" fontId="53" fillId="0" borderId="0" applyFont="0" applyFill="0" applyBorder="0" applyAlignment="0" applyProtection="0"/>
    <xf numFmtId="0" fontId="57" fillId="27" borderId="2" applyNumberFormat="0" applyAlignment="0" applyProtection="0"/>
    <xf numFmtId="0" fontId="58" fillId="0" borderId="3" applyNumberFormat="0" applyFill="0" applyAlignment="0" applyProtection="0"/>
    <xf numFmtId="0" fontId="59" fillId="0" borderId="0" applyNumberFormat="0" applyFill="0" applyBorder="0" applyAlignment="0" applyProtection="0"/>
    <xf numFmtId="0" fontId="60" fillId="28" borderId="0" applyNumberFormat="0" applyBorder="0" applyAlignment="0" applyProtection="0"/>
    <xf numFmtId="43" fontId="53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53" fillId="30" borderId="4" applyNumberFormat="0" applyFont="0" applyAlignment="0" applyProtection="0"/>
    <xf numFmtId="9" fontId="53" fillId="0" borderId="0" applyFont="0" applyFill="0" applyBorder="0" applyAlignment="0" applyProtection="0"/>
    <xf numFmtId="0" fontId="62" fillId="31" borderId="0" applyNumberFormat="0" applyBorder="0" applyAlignment="0" applyProtection="0"/>
    <xf numFmtId="0" fontId="0" fillId="0" borderId="0">
      <alignment/>
      <protection/>
    </xf>
    <xf numFmtId="0" fontId="63" fillId="0" borderId="0" applyNumberForma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44" fontId="53" fillId="0" borderId="0" applyFont="0" applyFill="0" applyBorder="0" applyAlignment="0" applyProtection="0"/>
    <xf numFmtId="42" fontId="53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32" borderId="9" applyNumberFormat="0" applyAlignment="0" applyProtection="0"/>
  </cellStyleXfs>
  <cellXfs count="151">
    <xf numFmtId="0" fontId="0" fillId="0" borderId="0" xfId="0" applyAlignment="1">
      <alignment/>
    </xf>
    <xf numFmtId="0" fontId="0" fillId="33" borderId="0" xfId="0" applyFill="1" applyAlignment="1" applyProtection="1">
      <alignment/>
      <protection hidden="1"/>
    </xf>
    <xf numFmtId="2" fontId="2" fillId="33" borderId="0" xfId="0" applyNumberFormat="1" applyFont="1" applyFill="1" applyBorder="1" applyAlignment="1" applyProtection="1">
      <alignment horizontal="left"/>
      <protection hidden="1"/>
    </xf>
    <xf numFmtId="2" fontId="0" fillId="33" borderId="0" xfId="0" applyNumberFormat="1" applyFill="1" applyBorder="1" applyAlignment="1" applyProtection="1">
      <alignment/>
      <protection hidden="1"/>
    </xf>
    <xf numFmtId="0" fontId="0" fillId="33" borderId="0" xfId="0" applyFont="1" applyFill="1" applyAlignment="1" applyProtection="1">
      <alignment/>
      <protection hidden="1"/>
    </xf>
    <xf numFmtId="0" fontId="3" fillId="34" borderId="10" xfId="0" applyFont="1" applyFill="1" applyBorder="1" applyAlignment="1" applyProtection="1">
      <alignment horizontal="centerContinuous" vertical="center"/>
      <protection hidden="1"/>
    </xf>
    <xf numFmtId="0" fontId="3" fillId="34" borderId="11" xfId="0" applyFont="1" applyFill="1" applyBorder="1" applyAlignment="1" applyProtection="1">
      <alignment horizontal="centerContinuous" vertical="center"/>
      <protection hidden="1"/>
    </xf>
    <xf numFmtId="2" fontId="0" fillId="34" borderId="11" xfId="0" applyNumberFormat="1" applyFont="1" applyFill="1" applyBorder="1" applyAlignment="1" applyProtection="1">
      <alignment horizontal="centerContinuous" vertical="center"/>
      <protection hidden="1"/>
    </xf>
    <xf numFmtId="0" fontId="0" fillId="34" borderId="11" xfId="0" applyFill="1" applyBorder="1" applyAlignment="1" applyProtection="1">
      <alignment horizontal="centerContinuous" vertical="center"/>
      <protection hidden="1"/>
    </xf>
    <xf numFmtId="0" fontId="0" fillId="34" borderId="12" xfId="0" applyFill="1" applyBorder="1" applyAlignment="1" applyProtection="1">
      <alignment horizontal="centerContinuous" vertical="center"/>
      <protection hidden="1"/>
    </xf>
    <xf numFmtId="0" fontId="0" fillId="33" borderId="0" xfId="0" applyFill="1" applyBorder="1" applyAlignment="1" applyProtection="1">
      <alignment/>
      <protection hidden="1"/>
    </xf>
    <xf numFmtId="0" fontId="0" fillId="34" borderId="13" xfId="0" applyFill="1" applyBorder="1" applyAlignment="1" applyProtection="1">
      <alignment/>
      <protection hidden="1"/>
    </xf>
    <xf numFmtId="0" fontId="5" fillId="34" borderId="14" xfId="0" applyFont="1" applyFill="1" applyBorder="1" applyAlignment="1" applyProtection="1">
      <alignment horizontal="centerContinuous"/>
      <protection hidden="1"/>
    </xf>
    <xf numFmtId="0" fontId="0" fillId="34" borderId="14" xfId="0" applyFill="1" applyBorder="1" applyAlignment="1" applyProtection="1">
      <alignment horizontal="centerContinuous"/>
      <protection hidden="1"/>
    </xf>
    <xf numFmtId="0" fontId="0" fillId="34" borderId="15" xfId="0" applyFill="1" applyBorder="1" applyAlignment="1" applyProtection="1">
      <alignment/>
      <protection hidden="1"/>
    </xf>
    <xf numFmtId="2" fontId="6" fillId="34" borderId="16" xfId="0" applyNumberFormat="1" applyFont="1" applyFill="1" applyBorder="1" applyAlignment="1" applyProtection="1">
      <alignment horizontal="center" vertical="center"/>
      <protection hidden="1"/>
    </xf>
    <xf numFmtId="0" fontId="7" fillId="34" borderId="17" xfId="0" applyFont="1" applyFill="1" applyBorder="1" applyAlignment="1" applyProtection="1">
      <alignment horizontal="center" vertical="center" wrapText="1"/>
      <protection hidden="1"/>
    </xf>
    <xf numFmtId="2" fontId="0" fillId="34" borderId="0" xfId="0" applyNumberFormat="1" applyFont="1" applyFill="1" applyBorder="1" applyAlignment="1" applyProtection="1">
      <alignment horizontal="center" vertical="center"/>
      <protection hidden="1"/>
    </xf>
    <xf numFmtId="2" fontId="6" fillId="34" borderId="18" xfId="0" applyNumberFormat="1" applyFont="1" applyFill="1" applyBorder="1" applyAlignment="1" applyProtection="1">
      <alignment horizontal="center" vertical="center"/>
      <protection hidden="1"/>
    </xf>
    <xf numFmtId="2" fontId="6" fillId="34" borderId="19" xfId="0" applyNumberFormat="1" applyFont="1" applyFill="1" applyBorder="1" applyAlignment="1" applyProtection="1">
      <alignment horizontal="center" vertical="center"/>
      <protection hidden="1"/>
    </xf>
    <xf numFmtId="0" fontId="6" fillId="34" borderId="18" xfId="0" applyFont="1" applyFill="1" applyBorder="1" applyAlignment="1" applyProtection="1">
      <alignment horizontal="center" vertical="center"/>
      <protection hidden="1"/>
    </xf>
    <xf numFmtId="0" fontId="0" fillId="33" borderId="0" xfId="0" applyFill="1" applyBorder="1" applyAlignment="1" applyProtection="1">
      <alignment/>
      <protection hidden="1"/>
    </xf>
    <xf numFmtId="0" fontId="0" fillId="34" borderId="20" xfId="0" applyFill="1" applyBorder="1" applyAlignment="1" applyProtection="1">
      <alignment/>
      <protection hidden="1"/>
    </xf>
    <xf numFmtId="0" fontId="5" fillId="34" borderId="0" xfId="0" applyFont="1" applyFill="1" applyBorder="1" applyAlignment="1" applyProtection="1">
      <alignment horizontal="centerContinuous"/>
      <protection hidden="1"/>
    </xf>
    <xf numFmtId="0" fontId="0" fillId="34" borderId="0" xfId="0" applyFill="1" applyBorder="1" applyAlignment="1" applyProtection="1">
      <alignment horizontal="centerContinuous"/>
      <protection hidden="1"/>
    </xf>
    <xf numFmtId="0" fontId="0" fillId="34" borderId="0" xfId="0" applyFill="1" applyBorder="1" applyAlignment="1" applyProtection="1">
      <alignment/>
      <protection hidden="1"/>
    </xf>
    <xf numFmtId="0" fontId="0" fillId="34" borderId="21" xfId="0" applyFill="1" applyBorder="1" applyAlignment="1" applyProtection="1">
      <alignment/>
      <protection hidden="1"/>
    </xf>
    <xf numFmtId="164" fontId="6" fillId="0" borderId="22" xfId="0" applyNumberFormat="1" applyFont="1" applyFill="1" applyBorder="1" applyAlignment="1" applyProtection="1">
      <alignment horizontal="right"/>
      <protection locked="0"/>
    </xf>
    <xf numFmtId="49" fontId="6" fillId="0" borderId="23" xfId="0" applyNumberFormat="1" applyFont="1" applyFill="1" applyBorder="1" applyAlignment="1" applyProtection="1">
      <alignment horizontal="right"/>
      <protection locked="0"/>
    </xf>
    <xf numFmtId="0" fontId="0" fillId="0" borderId="24" xfId="0" applyNumberFormat="1" applyFill="1" applyBorder="1" applyAlignment="1" applyProtection="1">
      <alignment horizontal="center"/>
      <protection locked="0"/>
    </xf>
    <xf numFmtId="2" fontId="0" fillId="0" borderId="25" xfId="0" applyNumberFormat="1" applyFill="1" applyBorder="1" applyAlignment="1" applyProtection="1">
      <alignment horizontal="right"/>
      <protection locked="0"/>
    </xf>
    <xf numFmtId="0" fontId="0" fillId="0" borderId="25" xfId="0" applyFill="1" applyBorder="1" applyAlignment="1" applyProtection="1">
      <alignment horizontal="right"/>
      <protection locked="0"/>
    </xf>
    <xf numFmtId="0" fontId="0" fillId="0" borderId="26" xfId="0" applyFill="1" applyBorder="1" applyAlignment="1" applyProtection="1">
      <alignment horizontal="right"/>
      <protection locked="0"/>
    </xf>
    <xf numFmtId="0" fontId="8" fillId="34" borderId="0" xfId="0" applyFont="1" applyFill="1" applyBorder="1" applyAlignment="1" applyProtection="1">
      <alignment horizontal="right"/>
      <protection hidden="1"/>
    </xf>
    <xf numFmtId="0" fontId="0" fillId="0" borderId="27" xfId="0" applyNumberFormat="1" applyFill="1" applyBorder="1" applyAlignment="1" applyProtection="1">
      <alignment horizontal="center"/>
      <protection locked="0"/>
    </xf>
    <xf numFmtId="2" fontId="0" fillId="0" borderId="28" xfId="0" applyNumberFormat="1" applyFill="1" applyBorder="1" applyAlignment="1" applyProtection="1">
      <alignment horizontal="right"/>
      <protection locked="0"/>
    </xf>
    <xf numFmtId="49" fontId="6" fillId="0" borderId="29" xfId="0" applyNumberFormat="1" applyFont="1" applyFill="1" applyBorder="1" applyAlignment="1" applyProtection="1">
      <alignment horizontal="right"/>
      <protection locked="0"/>
    </xf>
    <xf numFmtId="0" fontId="0" fillId="0" borderId="28" xfId="0" applyFill="1" applyBorder="1" applyAlignment="1" applyProtection="1">
      <alignment horizontal="right"/>
      <protection locked="0"/>
    </xf>
    <xf numFmtId="0" fontId="0" fillId="0" borderId="30" xfId="0" applyFill="1" applyBorder="1" applyAlignment="1" applyProtection="1">
      <alignment horizontal="right"/>
      <protection locked="0"/>
    </xf>
    <xf numFmtId="0" fontId="0" fillId="33" borderId="0" xfId="0" applyFill="1" applyBorder="1" applyAlignment="1" applyProtection="1">
      <alignment horizontal="centerContinuous"/>
      <protection hidden="1"/>
    </xf>
    <xf numFmtId="0" fontId="9" fillId="33" borderId="0" xfId="0" applyFont="1" applyFill="1" applyBorder="1" applyAlignment="1" applyProtection="1">
      <alignment horizontal="centerContinuous"/>
      <protection hidden="1"/>
    </xf>
    <xf numFmtId="0" fontId="9" fillId="34" borderId="0" xfId="0" applyFont="1" applyFill="1" applyBorder="1" applyAlignment="1" applyProtection="1">
      <alignment horizontal="right"/>
      <protection hidden="1"/>
    </xf>
    <xf numFmtId="0" fontId="0" fillId="33" borderId="21" xfId="0" applyFill="1" applyBorder="1" applyAlignment="1" applyProtection="1">
      <alignment/>
      <protection hidden="1"/>
    </xf>
    <xf numFmtId="0" fontId="0" fillId="0" borderId="31" xfId="0" applyNumberFormat="1" applyFill="1" applyBorder="1" applyAlignment="1" applyProtection="1">
      <alignment horizontal="center"/>
      <protection locked="0"/>
    </xf>
    <xf numFmtId="0" fontId="10" fillId="34" borderId="0" xfId="0" applyFont="1" applyFill="1" applyBorder="1" applyAlignment="1" applyProtection="1">
      <alignment horizontal="right"/>
      <protection hidden="1"/>
    </xf>
    <xf numFmtId="0" fontId="13" fillId="34" borderId="0" xfId="0" applyFont="1" applyFill="1" applyBorder="1" applyAlignment="1" applyProtection="1">
      <alignment horizontal="left"/>
      <protection hidden="1"/>
    </xf>
    <xf numFmtId="0" fontId="8" fillId="34" borderId="0" xfId="0" applyFont="1" applyFill="1" applyBorder="1" applyAlignment="1" applyProtection="1">
      <alignment/>
      <protection hidden="1"/>
    </xf>
    <xf numFmtId="0" fontId="0" fillId="34" borderId="32" xfId="0" applyFill="1" applyBorder="1" applyAlignment="1" applyProtection="1">
      <alignment/>
      <protection hidden="1"/>
    </xf>
    <xf numFmtId="0" fontId="0" fillId="34" borderId="33" xfId="0" applyFill="1" applyBorder="1" applyAlignment="1" applyProtection="1">
      <alignment/>
      <protection hidden="1"/>
    </xf>
    <xf numFmtId="0" fontId="0" fillId="34" borderId="34" xfId="0" applyFill="1" applyBorder="1" applyAlignment="1" applyProtection="1">
      <alignment/>
      <protection hidden="1"/>
    </xf>
    <xf numFmtId="0" fontId="0" fillId="33" borderId="0" xfId="0" applyFill="1" applyAlignment="1" applyProtection="1">
      <alignment vertical="top" wrapText="1"/>
      <protection hidden="1"/>
    </xf>
    <xf numFmtId="0" fontId="0" fillId="35" borderId="0" xfId="0" applyFill="1" applyAlignment="1" applyProtection="1">
      <alignment horizontal="centerContinuous"/>
      <protection hidden="1"/>
    </xf>
    <xf numFmtId="0" fontId="14" fillId="35" borderId="0" xfId="0" applyFont="1" applyFill="1" applyBorder="1" applyAlignment="1" applyProtection="1">
      <alignment horizontal="right"/>
      <protection hidden="1"/>
    </xf>
    <xf numFmtId="0" fontId="10" fillId="36" borderId="0" xfId="0" applyFont="1" applyFill="1" applyBorder="1" applyAlignment="1" applyProtection="1">
      <alignment horizontal="right"/>
      <protection hidden="1"/>
    </xf>
    <xf numFmtId="0" fontId="15" fillId="33" borderId="0" xfId="0" applyFont="1" applyFill="1" applyBorder="1" applyAlignment="1" applyProtection="1">
      <alignment/>
      <protection hidden="1"/>
    </xf>
    <xf numFmtId="0" fontId="13" fillId="33" borderId="0" xfId="0" applyFont="1" applyFill="1" applyBorder="1" applyAlignment="1" applyProtection="1">
      <alignment/>
      <protection hidden="1"/>
    </xf>
    <xf numFmtId="164" fontId="6" fillId="0" borderId="35" xfId="0" applyNumberFormat="1" applyFont="1" applyFill="1" applyBorder="1" applyAlignment="1" applyProtection="1">
      <alignment horizontal="right"/>
      <protection locked="0"/>
    </xf>
    <xf numFmtId="49" fontId="6" fillId="0" borderId="36" xfId="0" applyNumberFormat="1" applyFont="1" applyFill="1" applyBorder="1" applyAlignment="1" applyProtection="1">
      <alignment horizontal="right"/>
      <protection locked="0"/>
    </xf>
    <xf numFmtId="0" fontId="0" fillId="0" borderId="37" xfId="0" applyNumberFormat="1" applyFill="1" applyBorder="1" applyAlignment="1" applyProtection="1">
      <alignment horizontal="center"/>
      <protection locked="0"/>
    </xf>
    <xf numFmtId="2" fontId="0" fillId="0" borderId="38" xfId="0" applyNumberFormat="1" applyFill="1" applyBorder="1" applyAlignment="1" applyProtection="1">
      <alignment horizontal="right"/>
      <protection locked="0"/>
    </xf>
    <xf numFmtId="49" fontId="6" fillId="0" borderId="39" xfId="0" applyNumberFormat="1" applyFont="1" applyFill="1" applyBorder="1" applyAlignment="1" applyProtection="1">
      <alignment horizontal="right"/>
      <protection locked="0"/>
    </xf>
    <xf numFmtId="0" fontId="0" fillId="0" borderId="38" xfId="0" applyFill="1" applyBorder="1" applyAlignment="1" applyProtection="1">
      <alignment horizontal="right"/>
      <protection locked="0"/>
    </xf>
    <xf numFmtId="0" fontId="0" fillId="0" borderId="34" xfId="0" applyFill="1" applyBorder="1" applyAlignment="1" applyProtection="1">
      <alignment horizontal="right"/>
      <protection locked="0"/>
    </xf>
    <xf numFmtId="0" fontId="0" fillId="37" borderId="0" xfId="0" applyFill="1" applyAlignment="1">
      <alignment/>
    </xf>
    <xf numFmtId="0" fontId="0" fillId="37" borderId="0" xfId="0" applyNumberFormat="1" applyFill="1" applyAlignment="1">
      <alignment/>
    </xf>
    <xf numFmtId="0" fontId="0" fillId="38" borderId="0" xfId="0" applyFill="1" applyAlignment="1" applyProtection="1">
      <alignment/>
      <protection hidden="1"/>
    </xf>
    <xf numFmtId="0" fontId="19" fillId="38" borderId="0" xfId="0" applyFont="1" applyFill="1" applyAlignment="1" applyProtection="1">
      <alignment/>
      <protection hidden="1"/>
    </xf>
    <xf numFmtId="0" fontId="20" fillId="38" borderId="0" xfId="0" applyFont="1" applyFill="1" applyAlignment="1" applyProtection="1">
      <alignment/>
      <protection hidden="1"/>
    </xf>
    <xf numFmtId="0" fontId="21" fillId="39" borderId="0" xfId="0" applyFont="1" applyFill="1" applyAlignment="1" applyProtection="1">
      <alignment/>
      <protection hidden="1"/>
    </xf>
    <xf numFmtId="0" fontId="0" fillId="33" borderId="33" xfId="0" applyFill="1" applyBorder="1" applyAlignment="1" applyProtection="1">
      <alignment/>
      <protection hidden="1"/>
    </xf>
    <xf numFmtId="2" fontId="0" fillId="33" borderId="33" xfId="0" applyNumberFormat="1" applyFill="1" applyBorder="1" applyAlignment="1" applyProtection="1">
      <alignment horizontal="center"/>
      <protection hidden="1"/>
    </xf>
    <xf numFmtId="0" fontId="0" fillId="37" borderId="0" xfId="0" applyFill="1" applyBorder="1" applyAlignment="1">
      <alignment/>
    </xf>
    <xf numFmtId="14" fontId="0" fillId="37" borderId="0" xfId="0" applyNumberFormat="1" applyFill="1" applyAlignment="1">
      <alignment horizontal="center"/>
    </xf>
    <xf numFmtId="0" fontId="0" fillId="37" borderId="0" xfId="0" applyNumberFormat="1" applyFill="1" applyAlignment="1">
      <alignment horizontal="center"/>
    </xf>
    <xf numFmtId="0" fontId="7" fillId="37" borderId="0" xfId="0" applyFont="1" applyFill="1" applyBorder="1" applyAlignment="1">
      <alignment horizontal="center"/>
    </xf>
    <xf numFmtId="0" fontId="7" fillId="37" borderId="0" xfId="0" applyFont="1" applyFill="1" applyAlignment="1">
      <alignment horizontal="center"/>
    </xf>
    <xf numFmtId="0" fontId="0" fillId="37" borderId="33" xfId="0" applyFill="1" applyBorder="1" applyAlignment="1">
      <alignment/>
    </xf>
    <xf numFmtId="0" fontId="0" fillId="37" borderId="14" xfId="0" applyFill="1" applyBorder="1" applyAlignment="1">
      <alignment/>
    </xf>
    <xf numFmtId="14" fontId="0" fillId="37" borderId="14" xfId="0" applyNumberFormat="1" applyFill="1" applyBorder="1" applyAlignment="1">
      <alignment horizontal="center"/>
    </xf>
    <xf numFmtId="0" fontId="0" fillId="37" borderId="14" xfId="0" applyNumberFormat="1" applyFill="1" applyBorder="1" applyAlignment="1">
      <alignment horizontal="center"/>
    </xf>
    <xf numFmtId="165" fontId="7" fillId="37" borderId="14" xfId="0" applyNumberFormat="1" applyFont="1" applyFill="1" applyBorder="1" applyAlignment="1">
      <alignment horizontal="center"/>
    </xf>
    <xf numFmtId="166" fontId="7" fillId="37" borderId="14" xfId="0" applyNumberFormat="1" applyFont="1" applyFill="1" applyBorder="1" applyAlignment="1">
      <alignment horizontal="center"/>
    </xf>
    <xf numFmtId="14" fontId="0" fillId="37" borderId="0" xfId="0" applyNumberFormat="1" applyFill="1" applyBorder="1" applyAlignment="1">
      <alignment horizontal="center"/>
    </xf>
    <xf numFmtId="0" fontId="0" fillId="37" borderId="0" xfId="0" applyNumberFormat="1" applyFill="1" applyBorder="1" applyAlignment="1">
      <alignment horizontal="center"/>
    </xf>
    <xf numFmtId="165" fontId="7" fillId="37" borderId="0" xfId="0" applyNumberFormat="1" applyFont="1" applyFill="1" applyBorder="1" applyAlignment="1">
      <alignment horizontal="center"/>
    </xf>
    <xf numFmtId="166" fontId="7" fillId="37" borderId="0" xfId="0" applyNumberFormat="1" applyFont="1" applyFill="1" applyBorder="1" applyAlignment="1">
      <alignment horizontal="center"/>
    </xf>
    <xf numFmtId="0" fontId="0" fillId="37" borderId="0" xfId="0" applyFill="1" applyAlignment="1" applyProtection="1">
      <alignment/>
      <protection hidden="1"/>
    </xf>
    <xf numFmtId="0" fontId="0" fillId="37" borderId="0" xfId="0" applyNumberFormat="1" applyFill="1" applyAlignment="1" applyProtection="1">
      <alignment/>
      <protection hidden="1"/>
    </xf>
    <xf numFmtId="0" fontId="0" fillId="37" borderId="0" xfId="0" applyFont="1" applyFill="1" applyAlignment="1" applyProtection="1">
      <alignment/>
      <protection hidden="1"/>
    </xf>
    <xf numFmtId="166" fontId="0" fillId="37" borderId="0" xfId="0" applyNumberFormat="1" applyFont="1" applyFill="1" applyBorder="1" applyAlignment="1">
      <alignment horizontal="center"/>
    </xf>
    <xf numFmtId="167" fontId="18" fillId="37" borderId="0" xfId="0" applyNumberFormat="1" applyFont="1" applyFill="1" applyBorder="1" applyAlignment="1">
      <alignment horizontal="center"/>
    </xf>
    <xf numFmtId="0" fontId="0" fillId="37" borderId="0" xfId="0" applyFill="1" applyBorder="1" applyAlignment="1">
      <alignment horizontal="right"/>
    </xf>
    <xf numFmtId="0" fontId="0" fillId="37" borderId="0" xfId="0" applyFill="1" applyBorder="1" applyAlignment="1" applyProtection="1">
      <alignment/>
      <protection hidden="1"/>
    </xf>
    <xf numFmtId="0" fontId="0" fillId="37" borderId="0" xfId="0" applyFill="1" applyBorder="1" applyAlignment="1" applyProtection="1">
      <alignment horizontal="centerContinuous"/>
      <protection hidden="1"/>
    </xf>
    <xf numFmtId="11" fontId="0" fillId="37" borderId="0" xfId="0" applyNumberFormat="1" applyFill="1" applyBorder="1" applyAlignment="1">
      <alignment/>
    </xf>
    <xf numFmtId="0" fontId="0" fillId="37" borderId="0" xfId="0" applyFill="1" applyAlignment="1" applyProtection="1">
      <alignment vertical="top" wrapText="1"/>
      <protection hidden="1"/>
    </xf>
    <xf numFmtId="0" fontId="0" fillId="37" borderId="33" xfId="0" applyFill="1" applyBorder="1" applyAlignment="1" applyProtection="1">
      <alignment/>
      <protection hidden="1"/>
    </xf>
    <xf numFmtId="14" fontId="0" fillId="37" borderId="0" xfId="0" applyNumberFormat="1" applyFont="1" applyFill="1" applyBorder="1" applyAlignment="1">
      <alignment horizontal="center"/>
    </xf>
    <xf numFmtId="0" fontId="0" fillId="37" borderId="0" xfId="0" applyNumberFormat="1" applyFont="1" applyFill="1" applyBorder="1" applyAlignment="1">
      <alignment horizontal="center"/>
    </xf>
    <xf numFmtId="0" fontId="0" fillId="37" borderId="0" xfId="0" applyFont="1" applyFill="1" applyBorder="1" applyAlignment="1">
      <alignment horizontal="center"/>
    </xf>
    <xf numFmtId="166" fontId="8" fillId="37" borderId="0" xfId="0" applyNumberFormat="1" applyFont="1" applyFill="1" applyBorder="1" applyAlignment="1">
      <alignment horizontal="right"/>
    </xf>
    <xf numFmtId="14" fontId="0" fillId="37" borderId="33" xfId="0" applyNumberFormat="1" applyFill="1" applyBorder="1" applyAlignment="1">
      <alignment horizontal="center"/>
    </xf>
    <xf numFmtId="0" fontId="0" fillId="37" borderId="33" xfId="0" applyNumberFormat="1" applyFill="1" applyBorder="1" applyAlignment="1">
      <alignment horizontal="center"/>
    </xf>
    <xf numFmtId="165" fontId="7" fillId="37" borderId="33" xfId="0" applyNumberFormat="1" applyFont="1" applyFill="1" applyBorder="1" applyAlignment="1">
      <alignment horizontal="center"/>
    </xf>
    <xf numFmtId="166" fontId="7" fillId="37" borderId="33" xfId="0" applyNumberFormat="1" applyFont="1" applyFill="1" applyBorder="1" applyAlignment="1">
      <alignment horizontal="center"/>
    </xf>
    <xf numFmtId="0" fontId="70" fillId="34" borderId="0" xfId="0" applyFont="1" applyFill="1" applyBorder="1" applyAlignment="1" applyProtection="1">
      <alignment/>
      <protection hidden="1"/>
    </xf>
    <xf numFmtId="0" fontId="71" fillId="34" borderId="0" xfId="0" applyFont="1" applyFill="1" applyBorder="1" applyAlignment="1" applyProtection="1">
      <alignment/>
      <protection hidden="1"/>
    </xf>
    <xf numFmtId="0" fontId="8" fillId="33" borderId="0" xfId="0" applyFont="1" applyFill="1" applyBorder="1" applyAlignment="1" applyProtection="1">
      <alignment horizontal="right"/>
      <protection hidden="1"/>
    </xf>
    <xf numFmtId="0" fontId="8" fillId="33" borderId="0" xfId="0" applyFont="1" applyFill="1" applyBorder="1" applyAlignment="1" applyProtection="1">
      <alignment/>
      <protection hidden="1"/>
    </xf>
    <xf numFmtId="0" fontId="72" fillId="33" borderId="0" xfId="0" applyFont="1" applyFill="1" applyAlignment="1" applyProtection="1">
      <alignment/>
      <protection hidden="1"/>
    </xf>
    <xf numFmtId="0" fontId="0" fillId="38" borderId="0" xfId="0" applyFill="1" applyBorder="1" applyAlignment="1" applyProtection="1">
      <alignment/>
      <protection hidden="1"/>
    </xf>
    <xf numFmtId="0" fontId="0" fillId="38" borderId="0" xfId="0" applyFill="1" applyAlignment="1">
      <alignment/>
    </xf>
    <xf numFmtId="0" fontId="0" fillId="38" borderId="0" xfId="0" applyFont="1" applyFill="1" applyAlignment="1">
      <alignment/>
    </xf>
    <xf numFmtId="0" fontId="23" fillId="38" borderId="0" xfId="0" applyFont="1" applyFill="1" applyAlignment="1">
      <alignment/>
    </xf>
    <xf numFmtId="0" fontId="73" fillId="38" borderId="0" xfId="0" applyFont="1" applyFill="1" applyAlignment="1">
      <alignment/>
    </xf>
    <xf numFmtId="0" fontId="0" fillId="40" borderId="40" xfId="0" applyFill="1" applyBorder="1" applyAlignment="1" applyProtection="1">
      <alignment horizontal="left"/>
      <protection/>
    </xf>
    <xf numFmtId="0" fontId="0" fillId="40" borderId="40" xfId="0" applyFill="1" applyBorder="1" applyAlignment="1" applyProtection="1">
      <alignment horizontal="left"/>
      <protection locked="0"/>
    </xf>
    <xf numFmtId="0" fontId="10" fillId="40" borderId="40" xfId="0" applyFont="1" applyFill="1" applyBorder="1" applyAlignment="1" applyProtection="1">
      <alignment horizontal="left"/>
      <protection/>
    </xf>
    <xf numFmtId="0" fontId="10" fillId="40" borderId="40" xfId="0" applyFont="1" applyFill="1" applyBorder="1" applyAlignment="1" applyProtection="1">
      <alignment horizontal="left"/>
      <protection/>
    </xf>
    <xf numFmtId="0" fontId="0" fillId="40" borderId="40" xfId="0" applyFill="1" applyBorder="1" applyAlignment="1" applyProtection="1">
      <alignment horizontal="left"/>
      <protection locked="0"/>
    </xf>
    <xf numFmtId="0" fontId="7" fillId="35" borderId="0" xfId="0" applyFont="1" applyFill="1" applyBorder="1" applyAlignment="1" applyProtection="1">
      <alignment horizontal="right"/>
      <protection hidden="1"/>
    </xf>
    <xf numFmtId="0" fontId="14" fillId="35" borderId="0" xfId="0" applyFont="1" applyFill="1" applyBorder="1" applyAlignment="1" applyProtection="1">
      <alignment horizontal="left"/>
      <protection hidden="1"/>
    </xf>
    <xf numFmtId="0" fontId="0" fillId="34" borderId="0" xfId="0" applyFont="1" applyFill="1" applyBorder="1" applyAlignment="1" applyProtection="1">
      <alignment horizontal="centerContinuous"/>
      <protection hidden="1"/>
    </xf>
    <xf numFmtId="0" fontId="0" fillId="34" borderId="21" xfId="0" applyFill="1" applyBorder="1" applyAlignment="1" applyProtection="1">
      <alignment horizontal="centerContinuous"/>
      <protection hidden="1"/>
    </xf>
    <xf numFmtId="0" fontId="24" fillId="34" borderId="20" xfId="0" applyFont="1" applyFill="1" applyBorder="1" applyAlignment="1" applyProtection="1">
      <alignment horizontal="centerContinuous"/>
      <protection hidden="1"/>
    </xf>
    <xf numFmtId="0" fontId="25" fillId="40" borderId="0" xfId="52" applyFont="1" applyFill="1" applyProtection="1">
      <alignment/>
      <protection hidden="1"/>
    </xf>
    <xf numFmtId="0" fontId="0" fillId="40" borderId="0" xfId="52" applyFill="1" applyProtection="1">
      <alignment/>
      <protection hidden="1"/>
    </xf>
    <xf numFmtId="0" fontId="27" fillId="40" borderId="0" xfId="47" applyFont="1" applyFill="1" applyAlignment="1" applyProtection="1">
      <alignment/>
      <protection hidden="1"/>
    </xf>
    <xf numFmtId="0" fontId="10" fillId="40" borderId="0" xfId="52" applyFont="1" applyFill="1" applyProtection="1">
      <alignment/>
      <protection hidden="1"/>
    </xf>
    <xf numFmtId="0" fontId="8" fillId="36" borderId="41" xfId="0" applyNumberFormat="1" applyFont="1" applyFill="1" applyBorder="1" applyAlignment="1" applyProtection="1">
      <alignment horizontal="center" vertical="center"/>
      <protection/>
    </xf>
    <xf numFmtId="0" fontId="8" fillId="36" borderId="42" xfId="0" applyNumberFormat="1" applyFont="1" applyFill="1" applyBorder="1" applyAlignment="1" applyProtection="1">
      <alignment horizontal="center" vertical="center"/>
      <protection/>
    </xf>
    <xf numFmtId="0" fontId="8" fillId="33" borderId="41" xfId="0" applyNumberFormat="1" applyFont="1" applyFill="1" applyBorder="1" applyAlignment="1" applyProtection="1">
      <alignment horizontal="center" vertical="center"/>
      <protection hidden="1"/>
    </xf>
    <xf numFmtId="0" fontId="8" fillId="33" borderId="42" xfId="0" applyNumberFormat="1" applyFont="1" applyFill="1" applyBorder="1" applyAlignment="1" applyProtection="1">
      <alignment horizontal="center" vertical="center"/>
      <protection hidden="1"/>
    </xf>
    <xf numFmtId="0" fontId="22" fillId="38" borderId="13" xfId="0" applyFont="1" applyFill="1" applyBorder="1" applyAlignment="1" applyProtection="1">
      <alignment horizontal="center"/>
      <protection hidden="1"/>
    </xf>
    <xf numFmtId="0" fontId="22" fillId="38" borderId="15" xfId="0" applyFont="1" applyFill="1" applyBorder="1" applyAlignment="1" applyProtection="1">
      <alignment horizontal="center"/>
      <protection hidden="1"/>
    </xf>
    <xf numFmtId="0" fontId="8" fillId="38" borderId="32" xfId="0" applyNumberFormat="1" applyFont="1" applyFill="1" applyBorder="1" applyAlignment="1" applyProtection="1">
      <alignment horizontal="center"/>
      <protection hidden="1"/>
    </xf>
    <xf numFmtId="0" fontId="8" fillId="38" borderId="34" xfId="0" applyNumberFormat="1" applyFont="1" applyFill="1" applyBorder="1" applyAlignment="1" applyProtection="1">
      <alignment horizontal="center"/>
      <protection hidden="1"/>
    </xf>
    <xf numFmtId="49" fontId="0" fillId="0" borderId="41" xfId="0" applyNumberFormat="1" applyFont="1" applyFill="1" applyBorder="1" applyAlignment="1" applyProtection="1">
      <alignment vertical="center"/>
      <protection locked="0"/>
    </xf>
    <xf numFmtId="0" fontId="0" fillId="0" borderId="42" xfId="0" applyBorder="1" applyAlignment="1" applyProtection="1">
      <alignment vertical="center"/>
      <protection locked="0"/>
    </xf>
    <xf numFmtId="0" fontId="0" fillId="0" borderId="43" xfId="0" applyBorder="1" applyAlignment="1" applyProtection="1">
      <alignment vertical="center"/>
      <protection locked="0"/>
    </xf>
    <xf numFmtId="0" fontId="11" fillId="0" borderId="41" xfId="0" applyNumberFormat="1" applyFont="1" applyFill="1" applyBorder="1" applyAlignment="1" applyProtection="1">
      <alignment horizontal="center" vertical="center"/>
      <protection locked="0"/>
    </xf>
    <xf numFmtId="0" fontId="12" fillId="0" borderId="42" xfId="0" applyFont="1" applyBorder="1" applyAlignment="1" applyProtection="1">
      <alignment vertical="center"/>
      <protection locked="0"/>
    </xf>
    <xf numFmtId="0" fontId="8" fillId="0" borderId="41" xfId="0" applyNumberFormat="1" applyFont="1" applyFill="1" applyBorder="1" applyAlignment="1" applyProtection="1">
      <alignment horizontal="center" vertical="center"/>
      <protection locked="0"/>
    </xf>
    <xf numFmtId="49" fontId="0" fillId="0" borderId="41" xfId="0" applyNumberFormat="1" applyFont="1" applyFill="1" applyBorder="1" applyAlignment="1" applyProtection="1">
      <alignment horizontal="center" vertical="center"/>
      <protection locked="0"/>
    </xf>
    <xf numFmtId="0" fontId="0" fillId="0" borderId="42" xfId="0" applyBorder="1" applyAlignment="1" applyProtection="1">
      <alignment horizontal="center" vertical="center"/>
      <protection locked="0"/>
    </xf>
    <xf numFmtId="0" fontId="8" fillId="37" borderId="0" xfId="0" applyFont="1" applyFill="1" applyBorder="1" applyAlignment="1">
      <alignment horizontal="center"/>
    </xf>
    <xf numFmtId="0" fontId="6" fillId="37" borderId="0" xfId="0" applyFont="1" applyFill="1" applyBorder="1" applyAlignment="1">
      <alignment horizontal="center"/>
    </xf>
    <xf numFmtId="49" fontId="0" fillId="0" borderId="41" xfId="0" applyNumberFormat="1" applyFont="1" applyFill="1" applyBorder="1" applyAlignment="1" applyProtection="1">
      <alignment horizontal="left" vertical="center"/>
      <protection locked="0"/>
    </xf>
    <xf numFmtId="0" fontId="28" fillId="40" borderId="0" xfId="52" applyFont="1" applyFill="1" applyAlignment="1" applyProtection="1">
      <alignment horizontal="left"/>
      <protection hidden="1"/>
    </xf>
    <xf numFmtId="0" fontId="29" fillId="0" borderId="0" xfId="52" applyFont="1" applyAlignment="1" applyProtection="1">
      <alignment horizontal="left"/>
      <protection hidden="1"/>
    </xf>
    <xf numFmtId="0" fontId="23" fillId="0" borderId="0" xfId="52" applyFont="1" applyAlignment="1" applyProtection="1">
      <alignment horizontal="left"/>
      <protection hidden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Hyperlink" xfId="47"/>
    <cellStyle name="Neutral" xfId="48"/>
    <cellStyle name="Notiz" xfId="49"/>
    <cellStyle name="Percent" xfId="50"/>
    <cellStyle name="Schlecht" xfId="51"/>
    <cellStyle name="Standard 2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14">
    <dxf>
      <font>
        <b/>
        <i val="0"/>
        <color rgb="FFFF6600"/>
      </font>
    </dxf>
    <dxf>
      <font>
        <b/>
        <i val="0"/>
        <color rgb="FFFF0000"/>
      </font>
      <fill>
        <patternFill patternType="none">
          <bgColor indexed="65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6600"/>
      </font>
    </dxf>
    <dxf>
      <font>
        <b/>
        <i val="0"/>
        <color rgb="FFFF0000"/>
      </font>
      <fill>
        <patternFill patternType="none">
          <bgColor indexed="65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15"/>
          <c:y val="0.0115"/>
          <c:w val="0.96625"/>
          <c:h val="0.82375"/>
        </c:manualLayout>
      </c:layout>
      <c:lineChart>
        <c:grouping val="standard"/>
        <c:varyColors val="0"/>
        <c:ser>
          <c:idx val="0"/>
          <c:order val="0"/>
          <c:tx>
            <c:v>Messwert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90"/>
              <c:pt idx="0">
                <c:v> </c:v>
              </c:pt>
              <c:pt idx="1">
                <c:v> </c:v>
              </c:pt>
              <c:pt idx="2">
                <c:v> </c:v>
              </c:pt>
              <c:pt idx="3">
                <c:v> </c:v>
              </c:pt>
              <c:pt idx="4">
                <c:v> </c:v>
              </c:pt>
              <c:pt idx="5">
                <c:v> </c:v>
              </c:pt>
              <c:pt idx="6">
                <c:v> </c:v>
              </c:pt>
              <c:pt idx="7">
                <c:v> </c:v>
              </c:pt>
              <c:pt idx="8">
                <c:v> </c:v>
              </c:pt>
              <c:pt idx="9">
                <c:v> </c:v>
              </c:pt>
              <c:pt idx="10">
                <c:v> </c:v>
              </c:pt>
              <c:pt idx="11">
                <c:v> </c:v>
              </c:pt>
              <c:pt idx="12">
                <c:v> </c:v>
              </c:pt>
              <c:pt idx="13">
                <c:v> </c:v>
              </c:pt>
              <c:pt idx="14">
                <c:v> </c:v>
              </c:pt>
              <c:pt idx="15">
                <c:v> </c:v>
              </c:pt>
              <c:pt idx="16">
                <c:v> </c:v>
              </c:pt>
              <c:pt idx="17">
                <c:v> </c:v>
              </c:pt>
              <c:pt idx="18">
                <c:v> </c:v>
              </c:pt>
              <c:pt idx="19">
                <c:v> </c:v>
              </c:pt>
              <c:pt idx="20">
                <c:v> </c:v>
              </c:pt>
              <c:pt idx="21">
                <c:v> </c:v>
              </c:pt>
              <c:pt idx="22">
                <c:v> </c:v>
              </c:pt>
              <c:pt idx="23">
                <c:v> </c:v>
              </c:pt>
              <c:pt idx="24">
                <c:v> </c:v>
              </c:pt>
              <c:pt idx="25">
                <c:v> </c:v>
              </c:pt>
              <c:pt idx="26">
                <c:v> </c:v>
              </c:pt>
              <c:pt idx="27">
                <c:v> </c:v>
              </c:pt>
              <c:pt idx="28">
                <c:v> </c:v>
              </c:pt>
              <c:pt idx="29">
                <c:v> </c:v>
              </c:pt>
              <c:pt idx="30">
                <c:v> </c:v>
              </c:pt>
              <c:pt idx="31">
                <c:v> </c:v>
              </c:pt>
              <c:pt idx="32">
                <c:v> </c:v>
              </c:pt>
              <c:pt idx="33">
                <c:v> </c:v>
              </c:pt>
              <c:pt idx="34">
                <c:v> </c:v>
              </c:pt>
              <c:pt idx="35">
                <c:v> </c:v>
              </c:pt>
              <c:pt idx="36">
                <c:v> </c:v>
              </c:pt>
              <c:pt idx="37">
                <c:v> </c:v>
              </c:pt>
              <c:pt idx="38">
                <c:v> </c:v>
              </c:pt>
              <c:pt idx="39">
                <c:v> </c:v>
              </c:pt>
              <c:pt idx="40">
                <c:v> </c:v>
              </c:pt>
              <c:pt idx="41">
                <c:v> </c:v>
              </c:pt>
              <c:pt idx="42">
                <c:v> </c:v>
              </c:pt>
              <c:pt idx="43">
                <c:v> </c:v>
              </c:pt>
              <c:pt idx="44">
                <c:v> </c:v>
              </c:pt>
              <c:pt idx="45">
                <c:v> </c:v>
              </c:pt>
              <c:pt idx="46">
                <c:v> </c:v>
              </c:pt>
              <c:pt idx="47">
                <c:v> </c:v>
              </c:pt>
              <c:pt idx="48">
                <c:v> </c:v>
              </c:pt>
              <c:pt idx="49">
                <c:v> </c:v>
              </c:pt>
              <c:pt idx="50">
                <c:v> </c:v>
              </c:pt>
              <c:pt idx="51">
                <c:v> </c:v>
              </c:pt>
              <c:pt idx="52">
                <c:v> </c:v>
              </c:pt>
              <c:pt idx="53">
                <c:v> </c:v>
              </c:pt>
              <c:pt idx="54">
                <c:v> </c:v>
              </c:pt>
              <c:pt idx="55">
                <c:v> </c:v>
              </c:pt>
              <c:pt idx="56">
                <c:v> </c:v>
              </c:pt>
              <c:pt idx="57">
                <c:v> </c:v>
              </c:pt>
              <c:pt idx="58">
                <c:v> </c:v>
              </c:pt>
              <c:pt idx="59">
                <c:v> </c:v>
              </c:pt>
              <c:pt idx="60">
                <c:v> </c:v>
              </c:pt>
              <c:pt idx="61">
                <c:v> </c:v>
              </c:pt>
              <c:pt idx="62">
                <c:v> </c:v>
              </c:pt>
              <c:pt idx="63">
                <c:v> </c:v>
              </c:pt>
              <c:pt idx="64">
                <c:v> </c:v>
              </c:pt>
              <c:pt idx="65">
                <c:v> </c:v>
              </c:pt>
              <c:pt idx="66">
                <c:v> </c:v>
              </c:pt>
              <c:pt idx="67">
                <c:v> </c:v>
              </c:pt>
              <c:pt idx="68">
                <c:v> </c:v>
              </c:pt>
              <c:pt idx="69">
                <c:v> </c:v>
              </c:pt>
              <c:pt idx="70">
                <c:v> </c:v>
              </c:pt>
              <c:pt idx="71">
                <c:v> </c:v>
              </c:pt>
              <c:pt idx="72">
                <c:v> </c:v>
              </c:pt>
              <c:pt idx="73">
                <c:v> </c:v>
              </c:pt>
              <c:pt idx="74">
                <c:v> </c:v>
              </c:pt>
              <c:pt idx="75">
                <c:v> </c:v>
              </c:pt>
              <c:pt idx="76">
                <c:v> </c:v>
              </c:pt>
              <c:pt idx="77">
                <c:v> </c:v>
              </c:pt>
              <c:pt idx="78">
                <c:v> </c:v>
              </c:pt>
              <c:pt idx="79">
                <c:v> </c:v>
              </c:pt>
              <c:pt idx="80">
                <c:v> </c:v>
              </c:pt>
              <c:pt idx="81">
                <c:v> </c:v>
              </c:pt>
              <c:pt idx="82">
                <c:v> </c:v>
              </c:pt>
              <c:pt idx="83">
                <c:v> </c:v>
              </c:pt>
              <c:pt idx="84">
                <c:v> </c:v>
              </c:pt>
              <c:pt idx="85">
                <c:v> </c:v>
              </c:pt>
              <c:pt idx="86">
                <c:v> </c:v>
              </c:pt>
              <c:pt idx="87">
                <c:v> </c:v>
              </c:pt>
              <c:pt idx="88">
                <c:v> </c:v>
              </c:pt>
              <c:pt idx="89">
                <c:v> </c:v>
              </c:pt>
            </c:str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tx>
            <c:v>Sollwert</c:v>
          </c:tx>
          <c:spPr>
            <a:ln w="3175">
              <a:solidFill>
                <a:srgbClr val="00FF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strLit>
              <c:ptCount val="90"/>
              <c:pt idx="0">
                <c:v> </c:v>
              </c:pt>
              <c:pt idx="1">
                <c:v> </c:v>
              </c:pt>
              <c:pt idx="2">
                <c:v> </c:v>
              </c:pt>
              <c:pt idx="3">
                <c:v> </c:v>
              </c:pt>
              <c:pt idx="4">
                <c:v> </c:v>
              </c:pt>
              <c:pt idx="5">
                <c:v> </c:v>
              </c:pt>
              <c:pt idx="6">
                <c:v> </c:v>
              </c:pt>
              <c:pt idx="7">
                <c:v> </c:v>
              </c:pt>
              <c:pt idx="8">
                <c:v> </c:v>
              </c:pt>
              <c:pt idx="9">
                <c:v> </c:v>
              </c:pt>
              <c:pt idx="10">
                <c:v> </c:v>
              </c:pt>
              <c:pt idx="11">
                <c:v> </c:v>
              </c:pt>
              <c:pt idx="12">
                <c:v> </c:v>
              </c:pt>
              <c:pt idx="13">
                <c:v> </c:v>
              </c:pt>
              <c:pt idx="14">
                <c:v> </c:v>
              </c:pt>
              <c:pt idx="15">
                <c:v> </c:v>
              </c:pt>
              <c:pt idx="16">
                <c:v> </c:v>
              </c:pt>
              <c:pt idx="17">
                <c:v> </c:v>
              </c:pt>
              <c:pt idx="18">
                <c:v> </c:v>
              </c:pt>
              <c:pt idx="19">
                <c:v> </c:v>
              </c:pt>
              <c:pt idx="20">
                <c:v> </c:v>
              </c:pt>
              <c:pt idx="21">
                <c:v> </c:v>
              </c:pt>
              <c:pt idx="22">
                <c:v> </c:v>
              </c:pt>
              <c:pt idx="23">
                <c:v> </c:v>
              </c:pt>
              <c:pt idx="24">
                <c:v> </c:v>
              </c:pt>
              <c:pt idx="25">
                <c:v> </c:v>
              </c:pt>
              <c:pt idx="26">
                <c:v> </c:v>
              </c:pt>
              <c:pt idx="27">
                <c:v> </c:v>
              </c:pt>
              <c:pt idx="28">
                <c:v> </c:v>
              </c:pt>
              <c:pt idx="29">
                <c:v> </c:v>
              </c:pt>
              <c:pt idx="30">
                <c:v> </c:v>
              </c:pt>
              <c:pt idx="31">
                <c:v> </c:v>
              </c:pt>
              <c:pt idx="32">
                <c:v> </c:v>
              </c:pt>
              <c:pt idx="33">
                <c:v> </c:v>
              </c:pt>
              <c:pt idx="34">
                <c:v> </c:v>
              </c:pt>
              <c:pt idx="35">
                <c:v> </c:v>
              </c:pt>
              <c:pt idx="36">
                <c:v> </c:v>
              </c:pt>
              <c:pt idx="37">
                <c:v> </c:v>
              </c:pt>
              <c:pt idx="38">
                <c:v> </c:v>
              </c:pt>
              <c:pt idx="39">
                <c:v> </c:v>
              </c:pt>
              <c:pt idx="40">
                <c:v> </c:v>
              </c:pt>
              <c:pt idx="41">
                <c:v> </c:v>
              </c:pt>
              <c:pt idx="42">
                <c:v> </c:v>
              </c:pt>
              <c:pt idx="43">
                <c:v> </c:v>
              </c:pt>
              <c:pt idx="44">
                <c:v> </c:v>
              </c:pt>
              <c:pt idx="45">
                <c:v> </c:v>
              </c:pt>
              <c:pt idx="46">
                <c:v> </c:v>
              </c:pt>
              <c:pt idx="47">
                <c:v> </c:v>
              </c:pt>
              <c:pt idx="48">
                <c:v> </c:v>
              </c:pt>
              <c:pt idx="49">
                <c:v> </c:v>
              </c:pt>
              <c:pt idx="50">
                <c:v> </c:v>
              </c:pt>
              <c:pt idx="51">
                <c:v> </c:v>
              </c:pt>
              <c:pt idx="52">
                <c:v> </c:v>
              </c:pt>
              <c:pt idx="53">
                <c:v> </c:v>
              </c:pt>
              <c:pt idx="54">
                <c:v> </c:v>
              </c:pt>
              <c:pt idx="55">
                <c:v> </c:v>
              </c:pt>
              <c:pt idx="56">
                <c:v> </c:v>
              </c:pt>
              <c:pt idx="57">
                <c:v> </c:v>
              </c:pt>
              <c:pt idx="58">
                <c:v> </c:v>
              </c:pt>
              <c:pt idx="59">
                <c:v> </c:v>
              </c:pt>
              <c:pt idx="60">
                <c:v> </c:v>
              </c:pt>
              <c:pt idx="61">
                <c:v> </c:v>
              </c:pt>
              <c:pt idx="62">
                <c:v> </c:v>
              </c:pt>
              <c:pt idx="63">
                <c:v> </c:v>
              </c:pt>
              <c:pt idx="64">
                <c:v> </c:v>
              </c:pt>
              <c:pt idx="65">
                <c:v> </c:v>
              </c:pt>
              <c:pt idx="66">
                <c:v> </c:v>
              </c:pt>
              <c:pt idx="67">
                <c:v> </c:v>
              </c:pt>
              <c:pt idx="68">
                <c:v> </c:v>
              </c:pt>
              <c:pt idx="69">
                <c:v> </c:v>
              </c:pt>
              <c:pt idx="70">
                <c:v> </c:v>
              </c:pt>
              <c:pt idx="71">
                <c:v> </c:v>
              </c:pt>
              <c:pt idx="72">
                <c:v> </c:v>
              </c:pt>
              <c:pt idx="73">
                <c:v> </c:v>
              </c:pt>
              <c:pt idx="74">
                <c:v> </c:v>
              </c:pt>
              <c:pt idx="75">
                <c:v> </c:v>
              </c:pt>
              <c:pt idx="76">
                <c:v> </c:v>
              </c:pt>
              <c:pt idx="77">
                <c:v> </c:v>
              </c:pt>
              <c:pt idx="78">
                <c:v> </c:v>
              </c:pt>
              <c:pt idx="79">
                <c:v> </c:v>
              </c:pt>
              <c:pt idx="80">
                <c:v> </c:v>
              </c:pt>
              <c:pt idx="81">
                <c:v> </c:v>
              </c:pt>
              <c:pt idx="82">
                <c:v> </c:v>
              </c:pt>
              <c:pt idx="83">
                <c:v> </c:v>
              </c:pt>
              <c:pt idx="84">
                <c:v> </c:v>
              </c:pt>
              <c:pt idx="85">
                <c:v> </c:v>
              </c:pt>
              <c:pt idx="86">
                <c:v> </c:v>
              </c:pt>
              <c:pt idx="87">
                <c:v> </c:v>
              </c:pt>
              <c:pt idx="88">
                <c:v> </c:v>
              </c:pt>
              <c:pt idx="89">
                <c:v> </c:v>
              </c:pt>
            </c:strLit>
          </c:cat>
          <c:val>
            <c:numLit>
              <c:ptCount val="90"/>
              <c:pt idx="0">
                <c:v>5</c:v>
              </c:pt>
              <c:pt idx="1">
                <c:v>5</c:v>
              </c:pt>
              <c:pt idx="2">
                <c:v>5</c:v>
              </c:pt>
              <c:pt idx="3">
                <c:v>5</c:v>
              </c:pt>
              <c:pt idx="4">
                <c:v>5</c:v>
              </c:pt>
              <c:pt idx="5">
                <c:v>5</c:v>
              </c:pt>
              <c:pt idx="6">
                <c:v>5</c:v>
              </c:pt>
              <c:pt idx="7">
                <c:v>5</c:v>
              </c:pt>
              <c:pt idx="8">
                <c:v>5</c:v>
              </c:pt>
              <c:pt idx="9">
                <c:v>5</c:v>
              </c:pt>
              <c:pt idx="10">
                <c:v>5</c:v>
              </c:pt>
              <c:pt idx="11">
                <c:v>5</c:v>
              </c:pt>
              <c:pt idx="12">
                <c:v>5</c:v>
              </c:pt>
              <c:pt idx="13">
                <c:v>5</c:v>
              </c:pt>
              <c:pt idx="14">
                <c:v>5</c:v>
              </c:pt>
              <c:pt idx="15">
                <c:v>5</c:v>
              </c:pt>
              <c:pt idx="16">
                <c:v>5</c:v>
              </c:pt>
              <c:pt idx="17">
                <c:v>5</c:v>
              </c:pt>
              <c:pt idx="18">
                <c:v>5</c:v>
              </c:pt>
              <c:pt idx="19">
                <c:v>5</c:v>
              </c:pt>
              <c:pt idx="20">
                <c:v>5</c:v>
              </c:pt>
              <c:pt idx="21">
                <c:v>5</c:v>
              </c:pt>
              <c:pt idx="22">
                <c:v>5</c:v>
              </c:pt>
              <c:pt idx="23">
                <c:v>5</c:v>
              </c:pt>
              <c:pt idx="24">
                <c:v>5</c:v>
              </c:pt>
              <c:pt idx="25">
                <c:v>5</c:v>
              </c:pt>
              <c:pt idx="26">
                <c:v>5</c:v>
              </c:pt>
              <c:pt idx="27">
                <c:v>5</c:v>
              </c:pt>
              <c:pt idx="28">
                <c:v>5</c:v>
              </c:pt>
              <c:pt idx="29">
                <c:v>5</c:v>
              </c:pt>
              <c:pt idx="30">
                <c:v>5</c:v>
              </c:pt>
              <c:pt idx="31">
                <c:v>5</c:v>
              </c:pt>
              <c:pt idx="32">
                <c:v>5</c:v>
              </c:pt>
              <c:pt idx="33">
                <c:v>5</c:v>
              </c:pt>
              <c:pt idx="34">
                <c:v>5</c:v>
              </c:pt>
              <c:pt idx="35">
                <c:v>5</c:v>
              </c:pt>
              <c:pt idx="36">
                <c:v>5</c:v>
              </c:pt>
              <c:pt idx="37">
                <c:v>5</c:v>
              </c:pt>
              <c:pt idx="38">
                <c:v>5</c:v>
              </c:pt>
              <c:pt idx="39">
                <c:v>5</c:v>
              </c:pt>
              <c:pt idx="40">
                <c:v>5</c:v>
              </c:pt>
              <c:pt idx="41">
                <c:v>5</c:v>
              </c:pt>
              <c:pt idx="42">
                <c:v>5</c:v>
              </c:pt>
              <c:pt idx="43">
                <c:v>5</c:v>
              </c:pt>
              <c:pt idx="44">
                <c:v>5</c:v>
              </c:pt>
              <c:pt idx="45">
                <c:v>5</c:v>
              </c:pt>
              <c:pt idx="46">
                <c:v>5</c:v>
              </c:pt>
              <c:pt idx="47">
                <c:v>5</c:v>
              </c:pt>
              <c:pt idx="48">
                <c:v>5</c:v>
              </c:pt>
              <c:pt idx="49">
                <c:v>5</c:v>
              </c:pt>
              <c:pt idx="50">
                <c:v>5</c:v>
              </c:pt>
              <c:pt idx="51">
                <c:v>5</c:v>
              </c:pt>
              <c:pt idx="52">
                <c:v>5</c:v>
              </c:pt>
              <c:pt idx="53">
                <c:v>5</c:v>
              </c:pt>
              <c:pt idx="54">
                <c:v>5</c:v>
              </c:pt>
              <c:pt idx="55">
                <c:v>5</c:v>
              </c:pt>
              <c:pt idx="56">
                <c:v>5</c:v>
              </c:pt>
              <c:pt idx="57">
                <c:v>5</c:v>
              </c:pt>
              <c:pt idx="58">
                <c:v>5</c:v>
              </c:pt>
              <c:pt idx="59">
                <c:v>5</c:v>
              </c:pt>
              <c:pt idx="60">
                <c:v>5</c:v>
              </c:pt>
              <c:pt idx="61">
                <c:v>5</c:v>
              </c:pt>
              <c:pt idx="62">
                <c:v>5</c:v>
              </c:pt>
              <c:pt idx="63">
                <c:v>5</c:v>
              </c:pt>
              <c:pt idx="64">
                <c:v>5</c:v>
              </c:pt>
              <c:pt idx="65">
                <c:v>5</c:v>
              </c:pt>
              <c:pt idx="66">
                <c:v>5</c:v>
              </c:pt>
              <c:pt idx="67">
                <c:v>5</c:v>
              </c:pt>
              <c:pt idx="68">
                <c:v>5</c:v>
              </c:pt>
              <c:pt idx="69">
                <c:v>5</c:v>
              </c:pt>
              <c:pt idx="70">
                <c:v>5</c:v>
              </c:pt>
              <c:pt idx="71">
                <c:v>5</c:v>
              </c:pt>
              <c:pt idx="72">
                <c:v>5</c:v>
              </c:pt>
              <c:pt idx="73">
                <c:v>5</c:v>
              </c:pt>
              <c:pt idx="74">
                <c:v>5</c:v>
              </c:pt>
              <c:pt idx="75">
                <c:v>5</c:v>
              </c:pt>
              <c:pt idx="76">
                <c:v>5</c:v>
              </c:pt>
              <c:pt idx="77">
                <c:v>5</c:v>
              </c:pt>
              <c:pt idx="78">
                <c:v>5</c:v>
              </c:pt>
              <c:pt idx="79">
                <c:v>5</c:v>
              </c:pt>
              <c:pt idx="80">
                <c:v>5</c:v>
              </c:pt>
              <c:pt idx="81">
                <c:v>5</c:v>
              </c:pt>
              <c:pt idx="82">
                <c:v>5</c:v>
              </c:pt>
              <c:pt idx="83">
                <c:v>5</c:v>
              </c:pt>
              <c:pt idx="84">
                <c:v>5</c:v>
              </c:pt>
              <c:pt idx="85">
                <c:v>5</c:v>
              </c:pt>
              <c:pt idx="86">
                <c:v>5</c:v>
              </c:pt>
              <c:pt idx="87">
                <c:v>5</c:v>
              </c:pt>
              <c:pt idx="88">
                <c:v>5</c:v>
              </c:pt>
              <c:pt idx="89">
                <c:v>5</c:v>
              </c:pt>
            </c:numLit>
          </c:val>
          <c:smooth val="0"/>
        </c:ser>
        <c:ser>
          <c:idx val="6"/>
          <c:order val="2"/>
          <c:tx>
            <c:v>obere Eingreifgrenze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noFill/>
              </a:ln>
            </c:spPr>
          </c:marker>
          <c:cat>
            <c:strLit>
              <c:ptCount val="90"/>
              <c:pt idx="0">
                <c:v> </c:v>
              </c:pt>
              <c:pt idx="1">
                <c:v> </c:v>
              </c:pt>
              <c:pt idx="2">
                <c:v> </c:v>
              </c:pt>
              <c:pt idx="3">
                <c:v> </c:v>
              </c:pt>
              <c:pt idx="4">
                <c:v> </c:v>
              </c:pt>
              <c:pt idx="5">
                <c:v> </c:v>
              </c:pt>
              <c:pt idx="6">
                <c:v> </c:v>
              </c:pt>
              <c:pt idx="7">
                <c:v> </c:v>
              </c:pt>
              <c:pt idx="8">
                <c:v> </c:v>
              </c:pt>
              <c:pt idx="9">
                <c:v> </c:v>
              </c:pt>
              <c:pt idx="10">
                <c:v> </c:v>
              </c:pt>
              <c:pt idx="11">
                <c:v> </c:v>
              </c:pt>
              <c:pt idx="12">
                <c:v> </c:v>
              </c:pt>
              <c:pt idx="13">
                <c:v> </c:v>
              </c:pt>
              <c:pt idx="14">
                <c:v> </c:v>
              </c:pt>
              <c:pt idx="15">
                <c:v> </c:v>
              </c:pt>
              <c:pt idx="16">
                <c:v> </c:v>
              </c:pt>
              <c:pt idx="17">
                <c:v> </c:v>
              </c:pt>
              <c:pt idx="18">
                <c:v> </c:v>
              </c:pt>
              <c:pt idx="19">
                <c:v> </c:v>
              </c:pt>
              <c:pt idx="20">
                <c:v> </c:v>
              </c:pt>
              <c:pt idx="21">
                <c:v> </c:v>
              </c:pt>
              <c:pt idx="22">
                <c:v> </c:v>
              </c:pt>
              <c:pt idx="23">
                <c:v> </c:v>
              </c:pt>
              <c:pt idx="24">
                <c:v> </c:v>
              </c:pt>
              <c:pt idx="25">
                <c:v> </c:v>
              </c:pt>
              <c:pt idx="26">
                <c:v> </c:v>
              </c:pt>
              <c:pt idx="27">
                <c:v> </c:v>
              </c:pt>
              <c:pt idx="28">
                <c:v> </c:v>
              </c:pt>
              <c:pt idx="29">
                <c:v> </c:v>
              </c:pt>
              <c:pt idx="30">
                <c:v> </c:v>
              </c:pt>
              <c:pt idx="31">
                <c:v> </c:v>
              </c:pt>
              <c:pt idx="32">
                <c:v> </c:v>
              </c:pt>
              <c:pt idx="33">
                <c:v> </c:v>
              </c:pt>
              <c:pt idx="34">
                <c:v> </c:v>
              </c:pt>
              <c:pt idx="35">
                <c:v> </c:v>
              </c:pt>
              <c:pt idx="36">
                <c:v> </c:v>
              </c:pt>
              <c:pt idx="37">
                <c:v> </c:v>
              </c:pt>
              <c:pt idx="38">
                <c:v> </c:v>
              </c:pt>
              <c:pt idx="39">
                <c:v> </c:v>
              </c:pt>
              <c:pt idx="40">
                <c:v> </c:v>
              </c:pt>
              <c:pt idx="41">
                <c:v> </c:v>
              </c:pt>
              <c:pt idx="42">
                <c:v> </c:v>
              </c:pt>
              <c:pt idx="43">
                <c:v> </c:v>
              </c:pt>
              <c:pt idx="44">
                <c:v> </c:v>
              </c:pt>
              <c:pt idx="45">
                <c:v> </c:v>
              </c:pt>
              <c:pt idx="46">
                <c:v> </c:v>
              </c:pt>
              <c:pt idx="47">
                <c:v> </c:v>
              </c:pt>
              <c:pt idx="48">
                <c:v> </c:v>
              </c:pt>
              <c:pt idx="49">
                <c:v> </c:v>
              </c:pt>
              <c:pt idx="50">
                <c:v> </c:v>
              </c:pt>
              <c:pt idx="51">
                <c:v> </c:v>
              </c:pt>
              <c:pt idx="52">
                <c:v> </c:v>
              </c:pt>
              <c:pt idx="53">
                <c:v> </c:v>
              </c:pt>
              <c:pt idx="54">
                <c:v> </c:v>
              </c:pt>
              <c:pt idx="55">
                <c:v> </c:v>
              </c:pt>
              <c:pt idx="56">
                <c:v> </c:v>
              </c:pt>
              <c:pt idx="57">
                <c:v> </c:v>
              </c:pt>
              <c:pt idx="58">
                <c:v> </c:v>
              </c:pt>
              <c:pt idx="59">
                <c:v> </c:v>
              </c:pt>
              <c:pt idx="60">
                <c:v> </c:v>
              </c:pt>
              <c:pt idx="61">
                <c:v> </c:v>
              </c:pt>
              <c:pt idx="62">
                <c:v> </c:v>
              </c:pt>
              <c:pt idx="63">
                <c:v> </c:v>
              </c:pt>
              <c:pt idx="64">
                <c:v> </c:v>
              </c:pt>
              <c:pt idx="65">
                <c:v> </c:v>
              </c:pt>
              <c:pt idx="66">
                <c:v> </c:v>
              </c:pt>
              <c:pt idx="67">
                <c:v> </c:v>
              </c:pt>
              <c:pt idx="68">
                <c:v> </c:v>
              </c:pt>
              <c:pt idx="69">
                <c:v> </c:v>
              </c:pt>
              <c:pt idx="70">
                <c:v> </c:v>
              </c:pt>
              <c:pt idx="71">
                <c:v> </c:v>
              </c:pt>
              <c:pt idx="72">
                <c:v> </c:v>
              </c:pt>
              <c:pt idx="73">
                <c:v> </c:v>
              </c:pt>
              <c:pt idx="74">
                <c:v> </c:v>
              </c:pt>
              <c:pt idx="75">
                <c:v> </c:v>
              </c:pt>
              <c:pt idx="76">
                <c:v> </c:v>
              </c:pt>
              <c:pt idx="77">
                <c:v> </c:v>
              </c:pt>
              <c:pt idx="78">
                <c:v> </c:v>
              </c:pt>
              <c:pt idx="79">
                <c:v> </c:v>
              </c:pt>
              <c:pt idx="80">
                <c:v> </c:v>
              </c:pt>
              <c:pt idx="81">
                <c:v> </c:v>
              </c:pt>
              <c:pt idx="82">
                <c:v> </c:v>
              </c:pt>
              <c:pt idx="83">
                <c:v> </c:v>
              </c:pt>
              <c:pt idx="84">
                <c:v> </c:v>
              </c:pt>
              <c:pt idx="85">
                <c:v> </c:v>
              </c:pt>
              <c:pt idx="86">
                <c:v> </c:v>
              </c:pt>
              <c:pt idx="87">
                <c:v> </c:v>
              </c:pt>
              <c:pt idx="88">
                <c:v> </c:v>
              </c:pt>
              <c:pt idx="89">
                <c:v> </c:v>
              </c:pt>
            </c:strLit>
          </c:cat>
          <c:val>
            <c:numLit>
              <c:ptCount val="90"/>
              <c:pt idx="0">
                <c:v>6</c:v>
              </c:pt>
              <c:pt idx="1">
                <c:v>6</c:v>
              </c:pt>
              <c:pt idx="2">
                <c:v>6</c:v>
              </c:pt>
              <c:pt idx="3">
                <c:v>6</c:v>
              </c:pt>
              <c:pt idx="4">
                <c:v>6</c:v>
              </c:pt>
              <c:pt idx="5">
                <c:v>6</c:v>
              </c:pt>
              <c:pt idx="6">
                <c:v>6</c:v>
              </c:pt>
              <c:pt idx="7">
                <c:v>6</c:v>
              </c:pt>
              <c:pt idx="8">
                <c:v>6</c:v>
              </c:pt>
              <c:pt idx="9">
                <c:v>6</c:v>
              </c:pt>
              <c:pt idx="10">
                <c:v>6</c:v>
              </c:pt>
              <c:pt idx="11">
                <c:v>6</c:v>
              </c:pt>
              <c:pt idx="12">
                <c:v>6</c:v>
              </c:pt>
              <c:pt idx="13">
                <c:v>6</c:v>
              </c:pt>
              <c:pt idx="14">
                <c:v>6</c:v>
              </c:pt>
              <c:pt idx="15">
                <c:v>6</c:v>
              </c:pt>
              <c:pt idx="16">
                <c:v>6</c:v>
              </c:pt>
              <c:pt idx="17">
                <c:v>6</c:v>
              </c:pt>
              <c:pt idx="18">
                <c:v>6</c:v>
              </c:pt>
              <c:pt idx="19">
                <c:v>6</c:v>
              </c:pt>
              <c:pt idx="20">
                <c:v>6</c:v>
              </c:pt>
              <c:pt idx="21">
                <c:v>6</c:v>
              </c:pt>
              <c:pt idx="22">
                <c:v>6</c:v>
              </c:pt>
              <c:pt idx="23">
                <c:v>6</c:v>
              </c:pt>
              <c:pt idx="24">
                <c:v>6</c:v>
              </c:pt>
              <c:pt idx="25">
                <c:v>6</c:v>
              </c:pt>
              <c:pt idx="26">
                <c:v>6</c:v>
              </c:pt>
              <c:pt idx="27">
                <c:v>6</c:v>
              </c:pt>
              <c:pt idx="28">
                <c:v>6</c:v>
              </c:pt>
              <c:pt idx="29">
                <c:v>6</c:v>
              </c:pt>
              <c:pt idx="30">
                <c:v>6</c:v>
              </c:pt>
              <c:pt idx="31">
                <c:v>6</c:v>
              </c:pt>
              <c:pt idx="32">
                <c:v>6</c:v>
              </c:pt>
              <c:pt idx="33">
                <c:v>6</c:v>
              </c:pt>
              <c:pt idx="34">
                <c:v>6</c:v>
              </c:pt>
              <c:pt idx="35">
                <c:v>6</c:v>
              </c:pt>
              <c:pt idx="36">
                <c:v>6</c:v>
              </c:pt>
              <c:pt idx="37">
                <c:v>6</c:v>
              </c:pt>
              <c:pt idx="38">
                <c:v>6</c:v>
              </c:pt>
              <c:pt idx="39">
                <c:v>6</c:v>
              </c:pt>
              <c:pt idx="40">
                <c:v>6</c:v>
              </c:pt>
              <c:pt idx="41">
                <c:v>6</c:v>
              </c:pt>
              <c:pt idx="42">
                <c:v>6</c:v>
              </c:pt>
              <c:pt idx="43">
                <c:v>6</c:v>
              </c:pt>
              <c:pt idx="44">
                <c:v>6</c:v>
              </c:pt>
              <c:pt idx="45">
                <c:v>6</c:v>
              </c:pt>
              <c:pt idx="46">
                <c:v>6</c:v>
              </c:pt>
              <c:pt idx="47">
                <c:v>6</c:v>
              </c:pt>
              <c:pt idx="48">
                <c:v>6</c:v>
              </c:pt>
              <c:pt idx="49">
                <c:v>6</c:v>
              </c:pt>
              <c:pt idx="50">
                <c:v>6</c:v>
              </c:pt>
              <c:pt idx="51">
                <c:v>6</c:v>
              </c:pt>
              <c:pt idx="52">
                <c:v>6</c:v>
              </c:pt>
              <c:pt idx="53">
                <c:v>6</c:v>
              </c:pt>
              <c:pt idx="54">
                <c:v>6</c:v>
              </c:pt>
              <c:pt idx="55">
                <c:v>6</c:v>
              </c:pt>
              <c:pt idx="56">
                <c:v>6</c:v>
              </c:pt>
              <c:pt idx="57">
                <c:v>6</c:v>
              </c:pt>
              <c:pt idx="58">
                <c:v>6</c:v>
              </c:pt>
              <c:pt idx="59">
                <c:v>6</c:v>
              </c:pt>
              <c:pt idx="60">
                <c:v>6</c:v>
              </c:pt>
              <c:pt idx="61">
                <c:v>6</c:v>
              </c:pt>
              <c:pt idx="62">
                <c:v>6</c:v>
              </c:pt>
              <c:pt idx="63">
                <c:v>6</c:v>
              </c:pt>
              <c:pt idx="64">
                <c:v>6</c:v>
              </c:pt>
              <c:pt idx="65">
                <c:v>6</c:v>
              </c:pt>
              <c:pt idx="66">
                <c:v>6</c:v>
              </c:pt>
              <c:pt idx="67">
                <c:v>6</c:v>
              </c:pt>
              <c:pt idx="68">
                <c:v>6</c:v>
              </c:pt>
              <c:pt idx="69">
                <c:v>6</c:v>
              </c:pt>
              <c:pt idx="70">
                <c:v>6</c:v>
              </c:pt>
              <c:pt idx="71">
                <c:v>6</c:v>
              </c:pt>
              <c:pt idx="72">
                <c:v>6</c:v>
              </c:pt>
              <c:pt idx="73">
                <c:v>6</c:v>
              </c:pt>
              <c:pt idx="74">
                <c:v>6</c:v>
              </c:pt>
              <c:pt idx="75">
                <c:v>6</c:v>
              </c:pt>
              <c:pt idx="76">
                <c:v>6</c:v>
              </c:pt>
              <c:pt idx="77">
                <c:v>6</c:v>
              </c:pt>
              <c:pt idx="78">
                <c:v>6</c:v>
              </c:pt>
              <c:pt idx="79">
                <c:v>6</c:v>
              </c:pt>
              <c:pt idx="80">
                <c:v>6</c:v>
              </c:pt>
              <c:pt idx="81">
                <c:v>6</c:v>
              </c:pt>
              <c:pt idx="82">
                <c:v>6</c:v>
              </c:pt>
              <c:pt idx="83">
                <c:v>6</c:v>
              </c:pt>
              <c:pt idx="84">
                <c:v>6</c:v>
              </c:pt>
              <c:pt idx="85">
                <c:v>6</c:v>
              </c:pt>
              <c:pt idx="86">
                <c:v>6</c:v>
              </c:pt>
              <c:pt idx="87">
                <c:v>6</c:v>
              </c:pt>
              <c:pt idx="88">
                <c:v>6</c:v>
              </c:pt>
              <c:pt idx="89">
                <c:v>6</c:v>
              </c:pt>
            </c:numLit>
          </c:val>
          <c:smooth val="0"/>
        </c:ser>
        <c:ser>
          <c:idx val="2"/>
          <c:order val="3"/>
          <c:tx>
            <c:v>untere Eingreifgrenze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7"/>
            <c:spPr>
              <a:noFill/>
              <a:ln>
                <a:noFill/>
              </a:ln>
            </c:spPr>
          </c:marker>
          <c:val>
            <c:numLit>
              <c:ptCount val="90"/>
              <c:pt idx="0">
                <c:v>4</c:v>
              </c:pt>
              <c:pt idx="1">
                <c:v>4</c:v>
              </c:pt>
              <c:pt idx="2">
                <c:v>4</c:v>
              </c:pt>
              <c:pt idx="3">
                <c:v>4</c:v>
              </c:pt>
              <c:pt idx="4">
                <c:v>4</c:v>
              </c:pt>
              <c:pt idx="5">
                <c:v>4</c:v>
              </c:pt>
              <c:pt idx="6">
                <c:v>4</c:v>
              </c:pt>
              <c:pt idx="7">
                <c:v>4</c:v>
              </c:pt>
              <c:pt idx="8">
                <c:v>4</c:v>
              </c:pt>
              <c:pt idx="9">
                <c:v>4</c:v>
              </c:pt>
              <c:pt idx="10">
                <c:v>4</c:v>
              </c:pt>
              <c:pt idx="11">
                <c:v>4</c:v>
              </c:pt>
              <c:pt idx="12">
                <c:v>4</c:v>
              </c:pt>
              <c:pt idx="13">
                <c:v>4</c:v>
              </c:pt>
              <c:pt idx="14">
                <c:v>4</c:v>
              </c:pt>
              <c:pt idx="15">
                <c:v>4</c:v>
              </c:pt>
              <c:pt idx="16">
                <c:v>4</c:v>
              </c:pt>
              <c:pt idx="17">
                <c:v>4</c:v>
              </c:pt>
              <c:pt idx="18">
                <c:v>4</c:v>
              </c:pt>
              <c:pt idx="19">
                <c:v>4</c:v>
              </c:pt>
              <c:pt idx="20">
                <c:v>4</c:v>
              </c:pt>
              <c:pt idx="21">
                <c:v>4</c:v>
              </c:pt>
              <c:pt idx="22">
                <c:v>4</c:v>
              </c:pt>
              <c:pt idx="23">
                <c:v>4</c:v>
              </c:pt>
              <c:pt idx="24">
                <c:v>4</c:v>
              </c:pt>
              <c:pt idx="25">
                <c:v>4</c:v>
              </c:pt>
              <c:pt idx="26">
                <c:v>4</c:v>
              </c:pt>
              <c:pt idx="27">
                <c:v>4</c:v>
              </c:pt>
              <c:pt idx="28">
                <c:v>4</c:v>
              </c:pt>
              <c:pt idx="29">
                <c:v>4</c:v>
              </c:pt>
              <c:pt idx="30">
                <c:v>4</c:v>
              </c:pt>
              <c:pt idx="31">
                <c:v>4</c:v>
              </c:pt>
              <c:pt idx="32">
                <c:v>4</c:v>
              </c:pt>
              <c:pt idx="33">
                <c:v>4</c:v>
              </c:pt>
              <c:pt idx="34">
                <c:v>4</c:v>
              </c:pt>
              <c:pt idx="35">
                <c:v>4</c:v>
              </c:pt>
              <c:pt idx="36">
                <c:v>4</c:v>
              </c:pt>
              <c:pt idx="37">
                <c:v>4</c:v>
              </c:pt>
              <c:pt idx="38">
                <c:v>4</c:v>
              </c:pt>
              <c:pt idx="39">
                <c:v>4</c:v>
              </c:pt>
              <c:pt idx="40">
                <c:v>4</c:v>
              </c:pt>
              <c:pt idx="41">
                <c:v>4</c:v>
              </c:pt>
              <c:pt idx="42">
                <c:v>4</c:v>
              </c:pt>
              <c:pt idx="43">
                <c:v>4</c:v>
              </c:pt>
              <c:pt idx="44">
                <c:v>4</c:v>
              </c:pt>
              <c:pt idx="45">
                <c:v>4</c:v>
              </c:pt>
              <c:pt idx="46">
                <c:v>4</c:v>
              </c:pt>
              <c:pt idx="47">
                <c:v>4</c:v>
              </c:pt>
              <c:pt idx="48">
                <c:v>4</c:v>
              </c:pt>
              <c:pt idx="49">
                <c:v>4</c:v>
              </c:pt>
              <c:pt idx="50">
                <c:v>4</c:v>
              </c:pt>
              <c:pt idx="51">
                <c:v>4</c:v>
              </c:pt>
              <c:pt idx="52">
                <c:v>4</c:v>
              </c:pt>
              <c:pt idx="53">
                <c:v>4</c:v>
              </c:pt>
              <c:pt idx="54">
                <c:v>4</c:v>
              </c:pt>
              <c:pt idx="55">
                <c:v>4</c:v>
              </c:pt>
              <c:pt idx="56">
                <c:v>4</c:v>
              </c:pt>
              <c:pt idx="57">
                <c:v>4</c:v>
              </c:pt>
              <c:pt idx="58">
                <c:v>4</c:v>
              </c:pt>
              <c:pt idx="59">
                <c:v>4</c:v>
              </c:pt>
              <c:pt idx="60">
                <c:v>4</c:v>
              </c:pt>
              <c:pt idx="61">
                <c:v>4</c:v>
              </c:pt>
              <c:pt idx="62">
                <c:v>4</c:v>
              </c:pt>
              <c:pt idx="63">
                <c:v>4</c:v>
              </c:pt>
              <c:pt idx="64">
                <c:v>4</c:v>
              </c:pt>
              <c:pt idx="65">
                <c:v>4</c:v>
              </c:pt>
              <c:pt idx="66">
                <c:v>4</c:v>
              </c:pt>
              <c:pt idx="67">
                <c:v>4</c:v>
              </c:pt>
              <c:pt idx="68">
                <c:v>4</c:v>
              </c:pt>
              <c:pt idx="69">
                <c:v>4</c:v>
              </c:pt>
              <c:pt idx="70">
                <c:v>4</c:v>
              </c:pt>
              <c:pt idx="71">
                <c:v>4</c:v>
              </c:pt>
              <c:pt idx="72">
                <c:v>4</c:v>
              </c:pt>
              <c:pt idx="73">
                <c:v>4</c:v>
              </c:pt>
              <c:pt idx="74">
                <c:v>4</c:v>
              </c:pt>
              <c:pt idx="75">
                <c:v>4</c:v>
              </c:pt>
              <c:pt idx="76">
                <c:v>4</c:v>
              </c:pt>
              <c:pt idx="77">
                <c:v>4</c:v>
              </c:pt>
              <c:pt idx="78">
                <c:v>4</c:v>
              </c:pt>
              <c:pt idx="79">
                <c:v>4</c:v>
              </c:pt>
              <c:pt idx="80">
                <c:v>4</c:v>
              </c:pt>
              <c:pt idx="81">
                <c:v>4</c:v>
              </c:pt>
              <c:pt idx="82">
                <c:v>4</c:v>
              </c:pt>
              <c:pt idx="83">
                <c:v>4</c:v>
              </c:pt>
              <c:pt idx="84">
                <c:v>4</c:v>
              </c:pt>
              <c:pt idx="85">
                <c:v>4</c:v>
              </c:pt>
              <c:pt idx="86">
                <c:v>4</c:v>
              </c:pt>
              <c:pt idx="87">
                <c:v>4</c:v>
              </c:pt>
              <c:pt idx="88">
                <c:v>4</c:v>
              </c:pt>
              <c:pt idx="89">
                <c:v>4</c:v>
              </c:pt>
            </c:numLit>
          </c:val>
          <c:smooth val="0"/>
        </c:ser>
        <c:ser>
          <c:idx val="3"/>
          <c:order val="4"/>
          <c:tx>
            <c:v>obere Warngrenze</c:v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noFill/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4"/>
          <c:order val="5"/>
          <c:tx>
            <c:v>untere Warngrenze</c:v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noFill/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1193795"/>
        <c:axId val="10744156"/>
      </c:lineChart>
      <c:catAx>
        <c:axId val="119379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744156"/>
        <c:crosses val="autoZero"/>
        <c:auto val="1"/>
        <c:lblOffset val="10"/>
        <c:tickLblSkip val="2"/>
        <c:noMultiLvlLbl val="0"/>
      </c:catAx>
      <c:valAx>
        <c:axId val="10744156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93795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08"/>
          <c:y val="0.9375"/>
          <c:w val="0.97875"/>
          <c:h val="0.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"/>
          <c:y val="0.0115"/>
          <c:w val="0.97325"/>
          <c:h val="0.82375"/>
        </c:manualLayout>
      </c:layout>
      <c:lineChart>
        <c:grouping val="standard"/>
        <c:varyColors val="0"/>
        <c:ser>
          <c:idx val="0"/>
          <c:order val="0"/>
          <c:tx>
            <c:strRef>
              <c:f>'Vorlage_Zielwertkarte (Backup)'!$D$3</c:f>
              <c:strCache>
                <c:ptCount val="1"/>
                <c:pt idx="0">
                  <c:v>Messwert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333399"/>
              </a:solidFill>
              <a:ln>
                <a:noFill/>
              </a:ln>
            </c:spPr>
          </c:marker>
          <c:cat>
            <c:strRef>
              <c:f>'Vorlage_Zielwertkarte (Backup)'!$Z$3:$Z$92</c:f>
              <c:strCache/>
            </c:strRef>
          </c:cat>
          <c:val>
            <c:numRef>
              <c:f>('Vorlage_Zielwertkarte (Backup)'!$D$4:$D$33,'Vorlage_Zielwertkarte (Backup)'!$H$4:$H$33,'Vorlage_Zielwertkarte (Backup)'!$L$4:$L$33)</c:f>
              <c:numCache/>
            </c:numRef>
          </c:val>
          <c:smooth val="0"/>
        </c:ser>
        <c:ser>
          <c:idx val="1"/>
          <c:order val="1"/>
          <c:tx>
            <c:strRef>
              <c:f>'Vorlage_Zielwertkarte (Backup)'!$AB$2</c:f>
              <c:strCache>
                <c:ptCount val="1"/>
                <c:pt idx="0">
                  <c:v>Sollwert</c:v>
                </c:pt>
              </c:strCache>
            </c:strRef>
          </c:tx>
          <c:spPr>
            <a:ln w="127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strRef>
              <c:f>'Vorlage_Zielwertkarte (Backup)'!$Z$3:$Z$92</c:f>
              <c:strCache/>
            </c:strRef>
          </c:cat>
          <c:val>
            <c:numRef>
              <c:f>'Vorlage_Zielwertkarte (Backup)'!$AB$3:$AB$92</c:f>
              <c:numCache/>
            </c:numRef>
          </c:val>
          <c:smooth val="0"/>
        </c:ser>
        <c:ser>
          <c:idx val="6"/>
          <c:order val="2"/>
          <c:tx>
            <c:strRef>
              <c:f>'Vorlage_Zielwertkarte (Backup)'!$Q$19</c:f>
              <c:strCache>
                <c:ptCount val="1"/>
                <c:pt idx="0">
                  <c:v>obere Eingreifgrenze: 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noFill/>
              </a:ln>
            </c:spPr>
          </c:marker>
          <c:cat>
            <c:strRef>
              <c:f>'Vorlage_Zielwertkarte (Backup)'!$Z$3:$Z$92</c:f>
              <c:strCache/>
            </c:strRef>
          </c:cat>
          <c:val>
            <c:numRef>
              <c:f>'Vorlage_Zielwertkarte (Backup)'!$AE$3:$AE$92</c:f>
              <c:numCache/>
            </c:numRef>
          </c:val>
          <c:smooth val="0"/>
        </c:ser>
        <c:ser>
          <c:idx val="2"/>
          <c:order val="3"/>
          <c:tx>
            <c:strRef>
              <c:f>'Vorlage_Zielwertkarte (Backup)'!$Q$27</c:f>
              <c:strCache>
                <c:ptCount val="1"/>
                <c:pt idx="0">
                  <c:v>untere Eingreifgrenze: 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7"/>
            <c:spPr>
              <a:noFill/>
              <a:ln>
                <a:noFill/>
              </a:ln>
            </c:spPr>
          </c:marker>
          <c:cat>
            <c:strRef>
              <c:f>'Vorlage_Zielwertkarte (Backup)'!$Z$3:$Z$92</c:f>
              <c:strCache/>
            </c:strRef>
          </c:cat>
          <c:val>
            <c:numRef>
              <c:f>'Vorlage_Zielwertkarte (Backup)'!$AF$3:$AF$92</c:f>
              <c:numCache/>
            </c:numRef>
          </c:val>
          <c:smooth val="0"/>
        </c:ser>
        <c:ser>
          <c:idx val="3"/>
          <c:order val="4"/>
          <c:tx>
            <c:strRef>
              <c:f>'Vorlage_Zielwertkarte (Backup)'!$Q$21</c:f>
              <c:strCache>
                <c:ptCount val="1"/>
                <c:pt idx="0">
                  <c:v>obere Warngrenze: </c:v>
                </c:pt>
              </c:strCache>
            </c:strRef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'Vorlage_Zielwertkarte (Backup)'!$AC$3:$AC$92</c:f>
              <c:numCache/>
            </c:numRef>
          </c:val>
          <c:smooth val="0"/>
        </c:ser>
        <c:ser>
          <c:idx val="4"/>
          <c:order val="5"/>
          <c:tx>
            <c:strRef>
              <c:f>'Vorlage_Zielwertkarte (Backup)'!$Q$29</c:f>
              <c:strCache>
                <c:ptCount val="1"/>
                <c:pt idx="0">
                  <c:v>untere Warngrenze: </c:v>
                </c:pt>
              </c:strCache>
            </c:strRef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'Vorlage_Zielwertkarte (Backup)'!$AD$3:$AD$92</c:f>
              <c:numCache/>
            </c:numRef>
          </c:val>
          <c:smooth val="0"/>
        </c:ser>
        <c:marker val="1"/>
        <c:axId val="29588541"/>
        <c:axId val="64970278"/>
      </c:lineChart>
      <c:catAx>
        <c:axId val="29588541"/>
        <c:scaling>
          <c:orientation val="minMax"/>
        </c:scaling>
        <c:axPos val="b"/>
        <c:delete val="0"/>
        <c:numFmt formatCode="m/d/yyyy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970278"/>
        <c:crosses val="autoZero"/>
        <c:auto val="1"/>
        <c:lblOffset val="10"/>
        <c:tickLblSkip val="2"/>
        <c:noMultiLvlLbl val="0"/>
      </c:catAx>
      <c:valAx>
        <c:axId val="64970278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588541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0825"/>
          <c:y val="0.9375"/>
          <c:w val="0.74475"/>
          <c:h val="0.02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05"/>
          <c:y val="0.0115"/>
          <c:w val="0.96725"/>
          <c:h val="0.82375"/>
        </c:manualLayout>
      </c:layout>
      <c:lineChart>
        <c:grouping val="standard"/>
        <c:varyColors val="0"/>
        <c:ser>
          <c:idx val="0"/>
          <c:order val="0"/>
          <c:tx>
            <c:v>Messwert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90"/>
              <c:pt idx="0">
                <c:v> </c:v>
              </c:pt>
              <c:pt idx="1">
                <c:v> </c:v>
              </c:pt>
              <c:pt idx="2">
                <c:v> </c:v>
              </c:pt>
              <c:pt idx="3">
                <c:v> </c:v>
              </c:pt>
              <c:pt idx="4">
                <c:v> </c:v>
              </c:pt>
              <c:pt idx="5">
                <c:v> </c:v>
              </c:pt>
              <c:pt idx="6">
                <c:v> </c:v>
              </c:pt>
              <c:pt idx="7">
                <c:v> </c:v>
              </c:pt>
              <c:pt idx="8">
                <c:v> </c:v>
              </c:pt>
              <c:pt idx="9">
                <c:v> </c:v>
              </c:pt>
              <c:pt idx="10">
                <c:v> </c:v>
              </c:pt>
              <c:pt idx="11">
                <c:v> </c:v>
              </c:pt>
              <c:pt idx="12">
                <c:v> </c:v>
              </c:pt>
              <c:pt idx="13">
                <c:v> </c:v>
              </c:pt>
              <c:pt idx="14">
                <c:v> </c:v>
              </c:pt>
              <c:pt idx="15">
                <c:v> </c:v>
              </c:pt>
              <c:pt idx="16">
                <c:v> </c:v>
              </c:pt>
              <c:pt idx="17">
                <c:v> </c:v>
              </c:pt>
              <c:pt idx="18">
                <c:v> </c:v>
              </c:pt>
              <c:pt idx="19">
                <c:v> </c:v>
              </c:pt>
              <c:pt idx="20">
                <c:v> </c:v>
              </c:pt>
              <c:pt idx="21">
                <c:v> </c:v>
              </c:pt>
              <c:pt idx="22">
                <c:v> </c:v>
              </c:pt>
              <c:pt idx="23">
                <c:v> </c:v>
              </c:pt>
              <c:pt idx="24">
                <c:v> </c:v>
              </c:pt>
              <c:pt idx="25">
                <c:v> </c:v>
              </c:pt>
              <c:pt idx="26">
                <c:v> </c:v>
              </c:pt>
              <c:pt idx="27">
                <c:v> </c:v>
              </c:pt>
              <c:pt idx="28">
                <c:v> </c:v>
              </c:pt>
              <c:pt idx="29">
                <c:v> </c:v>
              </c:pt>
              <c:pt idx="30">
                <c:v> </c:v>
              </c:pt>
              <c:pt idx="31">
                <c:v> </c:v>
              </c:pt>
              <c:pt idx="32">
                <c:v> </c:v>
              </c:pt>
              <c:pt idx="33">
                <c:v> </c:v>
              </c:pt>
              <c:pt idx="34">
                <c:v> </c:v>
              </c:pt>
              <c:pt idx="35">
                <c:v> </c:v>
              </c:pt>
              <c:pt idx="36">
                <c:v> </c:v>
              </c:pt>
              <c:pt idx="37">
                <c:v> </c:v>
              </c:pt>
              <c:pt idx="38">
                <c:v> </c:v>
              </c:pt>
              <c:pt idx="39">
                <c:v> </c:v>
              </c:pt>
              <c:pt idx="40">
                <c:v> </c:v>
              </c:pt>
              <c:pt idx="41">
                <c:v> </c:v>
              </c:pt>
              <c:pt idx="42">
                <c:v> </c:v>
              </c:pt>
              <c:pt idx="43">
                <c:v> </c:v>
              </c:pt>
              <c:pt idx="44">
                <c:v> </c:v>
              </c:pt>
              <c:pt idx="45">
                <c:v> </c:v>
              </c:pt>
              <c:pt idx="46">
                <c:v> </c:v>
              </c:pt>
              <c:pt idx="47">
                <c:v> </c:v>
              </c:pt>
              <c:pt idx="48">
                <c:v> </c:v>
              </c:pt>
              <c:pt idx="49">
                <c:v> </c:v>
              </c:pt>
              <c:pt idx="50">
                <c:v> </c:v>
              </c:pt>
              <c:pt idx="51">
                <c:v> </c:v>
              </c:pt>
              <c:pt idx="52">
                <c:v> </c:v>
              </c:pt>
              <c:pt idx="53">
                <c:v> </c:v>
              </c:pt>
              <c:pt idx="54">
                <c:v> </c:v>
              </c:pt>
              <c:pt idx="55">
                <c:v> </c:v>
              </c:pt>
              <c:pt idx="56">
                <c:v> </c:v>
              </c:pt>
              <c:pt idx="57">
                <c:v> </c:v>
              </c:pt>
              <c:pt idx="58">
                <c:v> </c:v>
              </c:pt>
              <c:pt idx="59">
                <c:v> </c:v>
              </c:pt>
              <c:pt idx="60">
                <c:v> </c:v>
              </c:pt>
              <c:pt idx="61">
                <c:v> </c:v>
              </c:pt>
              <c:pt idx="62">
                <c:v> </c:v>
              </c:pt>
              <c:pt idx="63">
                <c:v> </c:v>
              </c:pt>
              <c:pt idx="64">
                <c:v> </c:v>
              </c:pt>
              <c:pt idx="65">
                <c:v> </c:v>
              </c:pt>
              <c:pt idx="66">
                <c:v> </c:v>
              </c:pt>
              <c:pt idx="67">
                <c:v> </c:v>
              </c:pt>
              <c:pt idx="68">
                <c:v> </c:v>
              </c:pt>
              <c:pt idx="69">
                <c:v> </c:v>
              </c:pt>
              <c:pt idx="70">
                <c:v> </c:v>
              </c:pt>
              <c:pt idx="71">
                <c:v> </c:v>
              </c:pt>
              <c:pt idx="72">
                <c:v> </c:v>
              </c:pt>
              <c:pt idx="73">
                <c:v> </c:v>
              </c:pt>
              <c:pt idx="74">
                <c:v> </c:v>
              </c:pt>
              <c:pt idx="75">
                <c:v> </c:v>
              </c:pt>
              <c:pt idx="76">
                <c:v> </c:v>
              </c:pt>
              <c:pt idx="77">
                <c:v> </c:v>
              </c:pt>
              <c:pt idx="78">
                <c:v> </c:v>
              </c:pt>
              <c:pt idx="79">
                <c:v> </c:v>
              </c:pt>
              <c:pt idx="80">
                <c:v> </c:v>
              </c:pt>
              <c:pt idx="81">
                <c:v> </c:v>
              </c:pt>
              <c:pt idx="82">
                <c:v> </c:v>
              </c:pt>
              <c:pt idx="83">
                <c:v> </c:v>
              </c:pt>
              <c:pt idx="84">
                <c:v> </c:v>
              </c:pt>
              <c:pt idx="85">
                <c:v> </c:v>
              </c:pt>
              <c:pt idx="86">
                <c:v> </c:v>
              </c:pt>
              <c:pt idx="87">
                <c:v> </c:v>
              </c:pt>
              <c:pt idx="88">
                <c:v> </c:v>
              </c:pt>
              <c:pt idx="89">
                <c:v> </c:v>
              </c:pt>
            </c:str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tx>
            <c:v>Sollwert</c:v>
          </c:tx>
          <c:spPr>
            <a:ln w="3175">
              <a:solidFill>
                <a:srgbClr val="00FF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strLit>
              <c:ptCount val="90"/>
              <c:pt idx="0">
                <c:v> </c:v>
              </c:pt>
              <c:pt idx="1">
                <c:v> </c:v>
              </c:pt>
              <c:pt idx="2">
                <c:v> </c:v>
              </c:pt>
              <c:pt idx="3">
                <c:v> </c:v>
              </c:pt>
              <c:pt idx="4">
                <c:v> </c:v>
              </c:pt>
              <c:pt idx="5">
                <c:v> </c:v>
              </c:pt>
              <c:pt idx="6">
                <c:v> </c:v>
              </c:pt>
              <c:pt idx="7">
                <c:v> </c:v>
              </c:pt>
              <c:pt idx="8">
                <c:v> </c:v>
              </c:pt>
              <c:pt idx="9">
                <c:v> </c:v>
              </c:pt>
              <c:pt idx="10">
                <c:v> </c:v>
              </c:pt>
              <c:pt idx="11">
                <c:v> </c:v>
              </c:pt>
              <c:pt idx="12">
                <c:v> </c:v>
              </c:pt>
              <c:pt idx="13">
                <c:v> </c:v>
              </c:pt>
              <c:pt idx="14">
                <c:v> </c:v>
              </c:pt>
              <c:pt idx="15">
                <c:v> </c:v>
              </c:pt>
              <c:pt idx="16">
                <c:v> </c:v>
              </c:pt>
              <c:pt idx="17">
                <c:v> </c:v>
              </c:pt>
              <c:pt idx="18">
                <c:v> </c:v>
              </c:pt>
              <c:pt idx="19">
                <c:v> </c:v>
              </c:pt>
              <c:pt idx="20">
                <c:v> </c:v>
              </c:pt>
              <c:pt idx="21">
                <c:v> </c:v>
              </c:pt>
              <c:pt idx="22">
                <c:v> </c:v>
              </c:pt>
              <c:pt idx="23">
                <c:v> </c:v>
              </c:pt>
              <c:pt idx="24">
                <c:v> </c:v>
              </c:pt>
              <c:pt idx="25">
                <c:v> </c:v>
              </c:pt>
              <c:pt idx="26">
                <c:v> </c:v>
              </c:pt>
              <c:pt idx="27">
                <c:v> </c:v>
              </c:pt>
              <c:pt idx="28">
                <c:v> </c:v>
              </c:pt>
              <c:pt idx="29">
                <c:v> </c:v>
              </c:pt>
              <c:pt idx="30">
                <c:v> </c:v>
              </c:pt>
              <c:pt idx="31">
                <c:v> </c:v>
              </c:pt>
              <c:pt idx="32">
                <c:v> </c:v>
              </c:pt>
              <c:pt idx="33">
                <c:v> </c:v>
              </c:pt>
              <c:pt idx="34">
                <c:v> </c:v>
              </c:pt>
              <c:pt idx="35">
                <c:v> </c:v>
              </c:pt>
              <c:pt idx="36">
                <c:v> </c:v>
              </c:pt>
              <c:pt idx="37">
                <c:v> </c:v>
              </c:pt>
              <c:pt idx="38">
                <c:v> </c:v>
              </c:pt>
              <c:pt idx="39">
                <c:v> </c:v>
              </c:pt>
              <c:pt idx="40">
                <c:v> </c:v>
              </c:pt>
              <c:pt idx="41">
                <c:v> </c:v>
              </c:pt>
              <c:pt idx="42">
                <c:v> </c:v>
              </c:pt>
              <c:pt idx="43">
                <c:v> </c:v>
              </c:pt>
              <c:pt idx="44">
                <c:v> </c:v>
              </c:pt>
              <c:pt idx="45">
                <c:v> </c:v>
              </c:pt>
              <c:pt idx="46">
                <c:v> </c:v>
              </c:pt>
              <c:pt idx="47">
                <c:v> </c:v>
              </c:pt>
              <c:pt idx="48">
                <c:v> </c:v>
              </c:pt>
              <c:pt idx="49">
                <c:v> </c:v>
              </c:pt>
              <c:pt idx="50">
                <c:v> </c:v>
              </c:pt>
              <c:pt idx="51">
                <c:v> </c:v>
              </c:pt>
              <c:pt idx="52">
                <c:v> </c:v>
              </c:pt>
              <c:pt idx="53">
                <c:v> </c:v>
              </c:pt>
              <c:pt idx="54">
                <c:v> </c:v>
              </c:pt>
              <c:pt idx="55">
                <c:v> </c:v>
              </c:pt>
              <c:pt idx="56">
                <c:v> </c:v>
              </c:pt>
              <c:pt idx="57">
                <c:v> </c:v>
              </c:pt>
              <c:pt idx="58">
                <c:v> </c:v>
              </c:pt>
              <c:pt idx="59">
                <c:v> </c:v>
              </c:pt>
              <c:pt idx="60">
                <c:v> </c:v>
              </c:pt>
              <c:pt idx="61">
                <c:v> </c:v>
              </c:pt>
              <c:pt idx="62">
                <c:v> </c:v>
              </c:pt>
              <c:pt idx="63">
                <c:v> </c:v>
              </c:pt>
              <c:pt idx="64">
                <c:v> </c:v>
              </c:pt>
              <c:pt idx="65">
                <c:v> </c:v>
              </c:pt>
              <c:pt idx="66">
                <c:v> </c:v>
              </c:pt>
              <c:pt idx="67">
                <c:v> </c:v>
              </c:pt>
              <c:pt idx="68">
                <c:v> </c:v>
              </c:pt>
              <c:pt idx="69">
                <c:v> </c:v>
              </c:pt>
              <c:pt idx="70">
                <c:v> </c:v>
              </c:pt>
              <c:pt idx="71">
                <c:v> </c:v>
              </c:pt>
              <c:pt idx="72">
                <c:v> </c:v>
              </c:pt>
              <c:pt idx="73">
                <c:v> </c:v>
              </c:pt>
              <c:pt idx="74">
                <c:v> </c:v>
              </c:pt>
              <c:pt idx="75">
                <c:v> </c:v>
              </c:pt>
              <c:pt idx="76">
                <c:v> </c:v>
              </c:pt>
              <c:pt idx="77">
                <c:v> </c:v>
              </c:pt>
              <c:pt idx="78">
                <c:v> </c:v>
              </c:pt>
              <c:pt idx="79">
                <c:v> </c:v>
              </c:pt>
              <c:pt idx="80">
                <c:v> </c:v>
              </c:pt>
              <c:pt idx="81">
                <c:v> </c:v>
              </c:pt>
              <c:pt idx="82">
                <c:v> </c:v>
              </c:pt>
              <c:pt idx="83">
                <c:v> </c:v>
              </c:pt>
              <c:pt idx="84">
                <c:v> </c:v>
              </c:pt>
              <c:pt idx="85">
                <c:v> </c:v>
              </c:pt>
              <c:pt idx="86">
                <c:v> </c:v>
              </c:pt>
              <c:pt idx="87">
                <c:v> </c:v>
              </c:pt>
              <c:pt idx="88">
                <c:v> </c:v>
              </c:pt>
              <c:pt idx="89">
                <c:v> </c:v>
              </c:pt>
            </c:strLit>
          </c:cat>
          <c:val>
            <c:numLit>
              <c:ptCount val="90"/>
              <c:pt idx="0">
                <c:v>5</c:v>
              </c:pt>
              <c:pt idx="1">
                <c:v>5</c:v>
              </c:pt>
              <c:pt idx="2">
                <c:v>5</c:v>
              </c:pt>
              <c:pt idx="3">
                <c:v>5</c:v>
              </c:pt>
              <c:pt idx="4">
                <c:v>5</c:v>
              </c:pt>
              <c:pt idx="5">
                <c:v>5</c:v>
              </c:pt>
              <c:pt idx="6">
                <c:v>5</c:v>
              </c:pt>
              <c:pt idx="7">
                <c:v>5</c:v>
              </c:pt>
              <c:pt idx="8">
                <c:v>5</c:v>
              </c:pt>
              <c:pt idx="9">
                <c:v>5</c:v>
              </c:pt>
              <c:pt idx="10">
                <c:v>5</c:v>
              </c:pt>
              <c:pt idx="11">
                <c:v>5</c:v>
              </c:pt>
              <c:pt idx="12">
                <c:v>5</c:v>
              </c:pt>
              <c:pt idx="13">
                <c:v>5</c:v>
              </c:pt>
              <c:pt idx="14">
                <c:v>5</c:v>
              </c:pt>
              <c:pt idx="15">
                <c:v>5</c:v>
              </c:pt>
              <c:pt idx="16">
                <c:v>5</c:v>
              </c:pt>
              <c:pt idx="17">
                <c:v>5</c:v>
              </c:pt>
              <c:pt idx="18">
                <c:v>5</c:v>
              </c:pt>
              <c:pt idx="19">
                <c:v>5</c:v>
              </c:pt>
              <c:pt idx="20">
                <c:v>5</c:v>
              </c:pt>
              <c:pt idx="21">
                <c:v>5</c:v>
              </c:pt>
              <c:pt idx="22">
                <c:v>5</c:v>
              </c:pt>
              <c:pt idx="23">
                <c:v>5</c:v>
              </c:pt>
              <c:pt idx="24">
                <c:v>5</c:v>
              </c:pt>
              <c:pt idx="25">
                <c:v>5</c:v>
              </c:pt>
              <c:pt idx="26">
                <c:v>5</c:v>
              </c:pt>
              <c:pt idx="27">
                <c:v>5</c:v>
              </c:pt>
              <c:pt idx="28">
                <c:v>5</c:v>
              </c:pt>
              <c:pt idx="29">
                <c:v>5</c:v>
              </c:pt>
              <c:pt idx="30">
                <c:v>5</c:v>
              </c:pt>
              <c:pt idx="31">
                <c:v>5</c:v>
              </c:pt>
              <c:pt idx="32">
                <c:v>5</c:v>
              </c:pt>
              <c:pt idx="33">
                <c:v>5</c:v>
              </c:pt>
              <c:pt idx="34">
                <c:v>5</c:v>
              </c:pt>
              <c:pt idx="35">
                <c:v>5</c:v>
              </c:pt>
              <c:pt idx="36">
                <c:v>5</c:v>
              </c:pt>
              <c:pt idx="37">
                <c:v>5</c:v>
              </c:pt>
              <c:pt idx="38">
                <c:v>5</c:v>
              </c:pt>
              <c:pt idx="39">
                <c:v>5</c:v>
              </c:pt>
              <c:pt idx="40">
                <c:v>5</c:v>
              </c:pt>
              <c:pt idx="41">
                <c:v>5</c:v>
              </c:pt>
              <c:pt idx="42">
                <c:v>5</c:v>
              </c:pt>
              <c:pt idx="43">
                <c:v>5</c:v>
              </c:pt>
              <c:pt idx="44">
                <c:v>5</c:v>
              </c:pt>
              <c:pt idx="45">
                <c:v>5</c:v>
              </c:pt>
              <c:pt idx="46">
                <c:v>5</c:v>
              </c:pt>
              <c:pt idx="47">
                <c:v>5</c:v>
              </c:pt>
              <c:pt idx="48">
                <c:v>5</c:v>
              </c:pt>
              <c:pt idx="49">
                <c:v>5</c:v>
              </c:pt>
              <c:pt idx="50">
                <c:v>5</c:v>
              </c:pt>
              <c:pt idx="51">
                <c:v>5</c:v>
              </c:pt>
              <c:pt idx="52">
                <c:v>5</c:v>
              </c:pt>
              <c:pt idx="53">
                <c:v>5</c:v>
              </c:pt>
              <c:pt idx="54">
                <c:v>5</c:v>
              </c:pt>
              <c:pt idx="55">
                <c:v>5</c:v>
              </c:pt>
              <c:pt idx="56">
                <c:v>5</c:v>
              </c:pt>
              <c:pt idx="57">
                <c:v>5</c:v>
              </c:pt>
              <c:pt idx="58">
                <c:v>5</c:v>
              </c:pt>
              <c:pt idx="59">
                <c:v>5</c:v>
              </c:pt>
              <c:pt idx="60">
                <c:v>5</c:v>
              </c:pt>
              <c:pt idx="61">
                <c:v>5</c:v>
              </c:pt>
              <c:pt idx="62">
                <c:v>5</c:v>
              </c:pt>
              <c:pt idx="63">
                <c:v>5</c:v>
              </c:pt>
              <c:pt idx="64">
                <c:v>5</c:v>
              </c:pt>
              <c:pt idx="65">
                <c:v>5</c:v>
              </c:pt>
              <c:pt idx="66">
                <c:v>5</c:v>
              </c:pt>
              <c:pt idx="67">
                <c:v>5</c:v>
              </c:pt>
              <c:pt idx="68">
                <c:v>5</c:v>
              </c:pt>
              <c:pt idx="69">
                <c:v>5</c:v>
              </c:pt>
              <c:pt idx="70">
                <c:v>5</c:v>
              </c:pt>
              <c:pt idx="71">
                <c:v>5</c:v>
              </c:pt>
              <c:pt idx="72">
                <c:v>5</c:v>
              </c:pt>
              <c:pt idx="73">
                <c:v>5</c:v>
              </c:pt>
              <c:pt idx="74">
                <c:v>5</c:v>
              </c:pt>
              <c:pt idx="75">
                <c:v>5</c:v>
              </c:pt>
              <c:pt idx="76">
                <c:v>5</c:v>
              </c:pt>
              <c:pt idx="77">
                <c:v>5</c:v>
              </c:pt>
              <c:pt idx="78">
                <c:v>5</c:v>
              </c:pt>
              <c:pt idx="79">
                <c:v>5</c:v>
              </c:pt>
              <c:pt idx="80">
                <c:v>5</c:v>
              </c:pt>
              <c:pt idx="81">
                <c:v>5</c:v>
              </c:pt>
              <c:pt idx="82">
                <c:v>5</c:v>
              </c:pt>
              <c:pt idx="83">
                <c:v>5</c:v>
              </c:pt>
              <c:pt idx="84">
                <c:v>5</c:v>
              </c:pt>
              <c:pt idx="85">
                <c:v>5</c:v>
              </c:pt>
              <c:pt idx="86">
                <c:v>5</c:v>
              </c:pt>
              <c:pt idx="87">
                <c:v>5</c:v>
              </c:pt>
              <c:pt idx="88">
                <c:v>5</c:v>
              </c:pt>
              <c:pt idx="89">
                <c:v>5</c:v>
              </c:pt>
            </c:numLit>
          </c:val>
          <c:smooth val="0"/>
        </c:ser>
        <c:ser>
          <c:idx val="6"/>
          <c:order val="2"/>
          <c:tx>
            <c:v>obere Eingreifgrenze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noFill/>
              </a:ln>
            </c:spPr>
          </c:marker>
          <c:cat>
            <c:strLit>
              <c:ptCount val="90"/>
              <c:pt idx="0">
                <c:v> </c:v>
              </c:pt>
              <c:pt idx="1">
                <c:v> </c:v>
              </c:pt>
              <c:pt idx="2">
                <c:v> </c:v>
              </c:pt>
              <c:pt idx="3">
                <c:v> </c:v>
              </c:pt>
              <c:pt idx="4">
                <c:v> </c:v>
              </c:pt>
              <c:pt idx="5">
                <c:v> </c:v>
              </c:pt>
              <c:pt idx="6">
                <c:v> </c:v>
              </c:pt>
              <c:pt idx="7">
                <c:v> </c:v>
              </c:pt>
              <c:pt idx="8">
                <c:v> </c:v>
              </c:pt>
              <c:pt idx="9">
                <c:v> </c:v>
              </c:pt>
              <c:pt idx="10">
                <c:v> </c:v>
              </c:pt>
              <c:pt idx="11">
                <c:v> </c:v>
              </c:pt>
              <c:pt idx="12">
                <c:v> </c:v>
              </c:pt>
              <c:pt idx="13">
                <c:v> </c:v>
              </c:pt>
              <c:pt idx="14">
                <c:v> </c:v>
              </c:pt>
              <c:pt idx="15">
                <c:v> </c:v>
              </c:pt>
              <c:pt idx="16">
                <c:v> </c:v>
              </c:pt>
              <c:pt idx="17">
                <c:v> </c:v>
              </c:pt>
              <c:pt idx="18">
                <c:v> </c:v>
              </c:pt>
              <c:pt idx="19">
                <c:v> </c:v>
              </c:pt>
              <c:pt idx="20">
                <c:v> </c:v>
              </c:pt>
              <c:pt idx="21">
                <c:v> </c:v>
              </c:pt>
              <c:pt idx="22">
                <c:v> </c:v>
              </c:pt>
              <c:pt idx="23">
                <c:v> </c:v>
              </c:pt>
              <c:pt idx="24">
                <c:v> </c:v>
              </c:pt>
              <c:pt idx="25">
                <c:v> </c:v>
              </c:pt>
              <c:pt idx="26">
                <c:v> </c:v>
              </c:pt>
              <c:pt idx="27">
                <c:v> </c:v>
              </c:pt>
              <c:pt idx="28">
                <c:v> </c:v>
              </c:pt>
              <c:pt idx="29">
                <c:v> </c:v>
              </c:pt>
              <c:pt idx="30">
                <c:v> </c:v>
              </c:pt>
              <c:pt idx="31">
                <c:v> </c:v>
              </c:pt>
              <c:pt idx="32">
                <c:v> </c:v>
              </c:pt>
              <c:pt idx="33">
                <c:v> </c:v>
              </c:pt>
              <c:pt idx="34">
                <c:v> </c:v>
              </c:pt>
              <c:pt idx="35">
                <c:v> </c:v>
              </c:pt>
              <c:pt idx="36">
                <c:v> </c:v>
              </c:pt>
              <c:pt idx="37">
                <c:v> </c:v>
              </c:pt>
              <c:pt idx="38">
                <c:v> </c:v>
              </c:pt>
              <c:pt idx="39">
                <c:v> </c:v>
              </c:pt>
              <c:pt idx="40">
                <c:v> </c:v>
              </c:pt>
              <c:pt idx="41">
                <c:v> </c:v>
              </c:pt>
              <c:pt idx="42">
                <c:v> </c:v>
              </c:pt>
              <c:pt idx="43">
                <c:v> </c:v>
              </c:pt>
              <c:pt idx="44">
                <c:v> </c:v>
              </c:pt>
              <c:pt idx="45">
                <c:v> </c:v>
              </c:pt>
              <c:pt idx="46">
                <c:v> </c:v>
              </c:pt>
              <c:pt idx="47">
                <c:v> </c:v>
              </c:pt>
              <c:pt idx="48">
                <c:v> </c:v>
              </c:pt>
              <c:pt idx="49">
                <c:v> </c:v>
              </c:pt>
              <c:pt idx="50">
                <c:v> </c:v>
              </c:pt>
              <c:pt idx="51">
                <c:v> </c:v>
              </c:pt>
              <c:pt idx="52">
                <c:v> </c:v>
              </c:pt>
              <c:pt idx="53">
                <c:v> </c:v>
              </c:pt>
              <c:pt idx="54">
                <c:v> </c:v>
              </c:pt>
              <c:pt idx="55">
                <c:v> </c:v>
              </c:pt>
              <c:pt idx="56">
                <c:v> </c:v>
              </c:pt>
              <c:pt idx="57">
                <c:v> </c:v>
              </c:pt>
              <c:pt idx="58">
                <c:v> </c:v>
              </c:pt>
              <c:pt idx="59">
                <c:v> </c:v>
              </c:pt>
              <c:pt idx="60">
                <c:v> </c:v>
              </c:pt>
              <c:pt idx="61">
                <c:v> </c:v>
              </c:pt>
              <c:pt idx="62">
                <c:v> </c:v>
              </c:pt>
              <c:pt idx="63">
                <c:v> </c:v>
              </c:pt>
              <c:pt idx="64">
                <c:v> </c:v>
              </c:pt>
              <c:pt idx="65">
                <c:v> </c:v>
              </c:pt>
              <c:pt idx="66">
                <c:v> </c:v>
              </c:pt>
              <c:pt idx="67">
                <c:v> </c:v>
              </c:pt>
              <c:pt idx="68">
                <c:v> </c:v>
              </c:pt>
              <c:pt idx="69">
                <c:v> </c:v>
              </c:pt>
              <c:pt idx="70">
                <c:v> </c:v>
              </c:pt>
              <c:pt idx="71">
                <c:v> </c:v>
              </c:pt>
              <c:pt idx="72">
                <c:v> </c:v>
              </c:pt>
              <c:pt idx="73">
                <c:v> </c:v>
              </c:pt>
              <c:pt idx="74">
                <c:v> </c:v>
              </c:pt>
              <c:pt idx="75">
                <c:v> </c:v>
              </c:pt>
              <c:pt idx="76">
                <c:v> </c:v>
              </c:pt>
              <c:pt idx="77">
                <c:v> </c:v>
              </c:pt>
              <c:pt idx="78">
                <c:v> </c:v>
              </c:pt>
              <c:pt idx="79">
                <c:v> </c:v>
              </c:pt>
              <c:pt idx="80">
                <c:v> </c:v>
              </c:pt>
              <c:pt idx="81">
                <c:v> </c:v>
              </c:pt>
              <c:pt idx="82">
                <c:v> </c:v>
              </c:pt>
              <c:pt idx="83">
                <c:v> </c:v>
              </c:pt>
              <c:pt idx="84">
                <c:v> </c:v>
              </c:pt>
              <c:pt idx="85">
                <c:v> </c:v>
              </c:pt>
              <c:pt idx="86">
                <c:v> </c:v>
              </c:pt>
              <c:pt idx="87">
                <c:v> </c:v>
              </c:pt>
              <c:pt idx="88">
                <c:v> </c:v>
              </c:pt>
              <c:pt idx="89">
                <c:v> </c:v>
              </c:pt>
            </c:strLit>
          </c:cat>
          <c:val>
            <c:numLit>
              <c:ptCount val="90"/>
              <c:pt idx="0">
                <c:v>6</c:v>
              </c:pt>
              <c:pt idx="1">
                <c:v>6</c:v>
              </c:pt>
              <c:pt idx="2">
                <c:v>6</c:v>
              </c:pt>
              <c:pt idx="3">
                <c:v>6</c:v>
              </c:pt>
              <c:pt idx="4">
                <c:v>6</c:v>
              </c:pt>
              <c:pt idx="5">
                <c:v>6</c:v>
              </c:pt>
              <c:pt idx="6">
                <c:v>6</c:v>
              </c:pt>
              <c:pt idx="7">
                <c:v>6</c:v>
              </c:pt>
              <c:pt idx="8">
                <c:v>6</c:v>
              </c:pt>
              <c:pt idx="9">
                <c:v>6</c:v>
              </c:pt>
              <c:pt idx="10">
                <c:v>6</c:v>
              </c:pt>
              <c:pt idx="11">
                <c:v>6</c:v>
              </c:pt>
              <c:pt idx="12">
                <c:v>6</c:v>
              </c:pt>
              <c:pt idx="13">
                <c:v>6</c:v>
              </c:pt>
              <c:pt idx="14">
                <c:v>6</c:v>
              </c:pt>
              <c:pt idx="15">
                <c:v>6</c:v>
              </c:pt>
              <c:pt idx="16">
                <c:v>6</c:v>
              </c:pt>
              <c:pt idx="17">
                <c:v>6</c:v>
              </c:pt>
              <c:pt idx="18">
                <c:v>6</c:v>
              </c:pt>
              <c:pt idx="19">
                <c:v>6</c:v>
              </c:pt>
              <c:pt idx="20">
                <c:v>6</c:v>
              </c:pt>
              <c:pt idx="21">
                <c:v>6</c:v>
              </c:pt>
              <c:pt idx="22">
                <c:v>6</c:v>
              </c:pt>
              <c:pt idx="23">
                <c:v>6</c:v>
              </c:pt>
              <c:pt idx="24">
                <c:v>6</c:v>
              </c:pt>
              <c:pt idx="25">
                <c:v>6</c:v>
              </c:pt>
              <c:pt idx="26">
                <c:v>6</c:v>
              </c:pt>
              <c:pt idx="27">
                <c:v>6</c:v>
              </c:pt>
              <c:pt idx="28">
                <c:v>6</c:v>
              </c:pt>
              <c:pt idx="29">
                <c:v>6</c:v>
              </c:pt>
              <c:pt idx="30">
                <c:v>6</c:v>
              </c:pt>
              <c:pt idx="31">
                <c:v>6</c:v>
              </c:pt>
              <c:pt idx="32">
                <c:v>6</c:v>
              </c:pt>
              <c:pt idx="33">
                <c:v>6</c:v>
              </c:pt>
              <c:pt idx="34">
                <c:v>6</c:v>
              </c:pt>
              <c:pt idx="35">
                <c:v>6</c:v>
              </c:pt>
              <c:pt idx="36">
                <c:v>6</c:v>
              </c:pt>
              <c:pt idx="37">
                <c:v>6</c:v>
              </c:pt>
              <c:pt idx="38">
                <c:v>6</c:v>
              </c:pt>
              <c:pt idx="39">
                <c:v>6</c:v>
              </c:pt>
              <c:pt idx="40">
                <c:v>6</c:v>
              </c:pt>
              <c:pt idx="41">
                <c:v>6</c:v>
              </c:pt>
              <c:pt idx="42">
                <c:v>6</c:v>
              </c:pt>
              <c:pt idx="43">
                <c:v>6</c:v>
              </c:pt>
              <c:pt idx="44">
                <c:v>6</c:v>
              </c:pt>
              <c:pt idx="45">
                <c:v>6</c:v>
              </c:pt>
              <c:pt idx="46">
                <c:v>6</c:v>
              </c:pt>
              <c:pt idx="47">
                <c:v>6</c:v>
              </c:pt>
              <c:pt idx="48">
                <c:v>6</c:v>
              </c:pt>
              <c:pt idx="49">
                <c:v>6</c:v>
              </c:pt>
              <c:pt idx="50">
                <c:v>6</c:v>
              </c:pt>
              <c:pt idx="51">
                <c:v>6</c:v>
              </c:pt>
              <c:pt idx="52">
                <c:v>6</c:v>
              </c:pt>
              <c:pt idx="53">
                <c:v>6</c:v>
              </c:pt>
              <c:pt idx="54">
                <c:v>6</c:v>
              </c:pt>
              <c:pt idx="55">
                <c:v>6</c:v>
              </c:pt>
              <c:pt idx="56">
                <c:v>6</c:v>
              </c:pt>
              <c:pt idx="57">
                <c:v>6</c:v>
              </c:pt>
              <c:pt idx="58">
                <c:v>6</c:v>
              </c:pt>
              <c:pt idx="59">
                <c:v>6</c:v>
              </c:pt>
              <c:pt idx="60">
                <c:v>6</c:v>
              </c:pt>
              <c:pt idx="61">
                <c:v>6</c:v>
              </c:pt>
              <c:pt idx="62">
                <c:v>6</c:v>
              </c:pt>
              <c:pt idx="63">
                <c:v>6</c:v>
              </c:pt>
              <c:pt idx="64">
                <c:v>6</c:v>
              </c:pt>
              <c:pt idx="65">
                <c:v>6</c:v>
              </c:pt>
              <c:pt idx="66">
                <c:v>6</c:v>
              </c:pt>
              <c:pt idx="67">
                <c:v>6</c:v>
              </c:pt>
              <c:pt idx="68">
                <c:v>6</c:v>
              </c:pt>
              <c:pt idx="69">
                <c:v>6</c:v>
              </c:pt>
              <c:pt idx="70">
                <c:v>6</c:v>
              </c:pt>
              <c:pt idx="71">
                <c:v>6</c:v>
              </c:pt>
              <c:pt idx="72">
                <c:v>6</c:v>
              </c:pt>
              <c:pt idx="73">
                <c:v>6</c:v>
              </c:pt>
              <c:pt idx="74">
                <c:v>6</c:v>
              </c:pt>
              <c:pt idx="75">
                <c:v>6</c:v>
              </c:pt>
              <c:pt idx="76">
                <c:v>6</c:v>
              </c:pt>
              <c:pt idx="77">
                <c:v>6</c:v>
              </c:pt>
              <c:pt idx="78">
                <c:v>6</c:v>
              </c:pt>
              <c:pt idx="79">
                <c:v>6</c:v>
              </c:pt>
              <c:pt idx="80">
                <c:v>6</c:v>
              </c:pt>
              <c:pt idx="81">
                <c:v>6</c:v>
              </c:pt>
              <c:pt idx="82">
                <c:v>6</c:v>
              </c:pt>
              <c:pt idx="83">
                <c:v>6</c:v>
              </c:pt>
              <c:pt idx="84">
                <c:v>6</c:v>
              </c:pt>
              <c:pt idx="85">
                <c:v>6</c:v>
              </c:pt>
              <c:pt idx="86">
                <c:v>6</c:v>
              </c:pt>
              <c:pt idx="87">
                <c:v>6</c:v>
              </c:pt>
              <c:pt idx="88">
                <c:v>6</c:v>
              </c:pt>
              <c:pt idx="89">
                <c:v>6</c:v>
              </c:pt>
            </c:numLit>
          </c:val>
          <c:smooth val="0"/>
        </c:ser>
        <c:ser>
          <c:idx val="2"/>
          <c:order val="3"/>
          <c:tx>
            <c:v>untere Eingreifgrenze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7"/>
            <c:spPr>
              <a:noFill/>
              <a:ln>
                <a:noFill/>
              </a:ln>
            </c:spPr>
          </c:marker>
          <c:val>
            <c:numLit>
              <c:ptCount val="90"/>
              <c:pt idx="0">
                <c:v>4</c:v>
              </c:pt>
              <c:pt idx="1">
                <c:v>4</c:v>
              </c:pt>
              <c:pt idx="2">
                <c:v>4</c:v>
              </c:pt>
              <c:pt idx="3">
                <c:v>4</c:v>
              </c:pt>
              <c:pt idx="4">
                <c:v>4</c:v>
              </c:pt>
              <c:pt idx="5">
                <c:v>4</c:v>
              </c:pt>
              <c:pt idx="6">
                <c:v>4</c:v>
              </c:pt>
              <c:pt idx="7">
                <c:v>4</c:v>
              </c:pt>
              <c:pt idx="8">
                <c:v>4</c:v>
              </c:pt>
              <c:pt idx="9">
                <c:v>4</c:v>
              </c:pt>
              <c:pt idx="10">
                <c:v>4</c:v>
              </c:pt>
              <c:pt idx="11">
                <c:v>4</c:v>
              </c:pt>
              <c:pt idx="12">
                <c:v>4</c:v>
              </c:pt>
              <c:pt idx="13">
                <c:v>4</c:v>
              </c:pt>
              <c:pt idx="14">
                <c:v>4</c:v>
              </c:pt>
              <c:pt idx="15">
                <c:v>4</c:v>
              </c:pt>
              <c:pt idx="16">
                <c:v>4</c:v>
              </c:pt>
              <c:pt idx="17">
                <c:v>4</c:v>
              </c:pt>
              <c:pt idx="18">
                <c:v>4</c:v>
              </c:pt>
              <c:pt idx="19">
                <c:v>4</c:v>
              </c:pt>
              <c:pt idx="20">
                <c:v>4</c:v>
              </c:pt>
              <c:pt idx="21">
                <c:v>4</c:v>
              </c:pt>
              <c:pt idx="22">
                <c:v>4</c:v>
              </c:pt>
              <c:pt idx="23">
                <c:v>4</c:v>
              </c:pt>
              <c:pt idx="24">
                <c:v>4</c:v>
              </c:pt>
              <c:pt idx="25">
                <c:v>4</c:v>
              </c:pt>
              <c:pt idx="26">
                <c:v>4</c:v>
              </c:pt>
              <c:pt idx="27">
                <c:v>4</c:v>
              </c:pt>
              <c:pt idx="28">
                <c:v>4</c:v>
              </c:pt>
              <c:pt idx="29">
                <c:v>4</c:v>
              </c:pt>
              <c:pt idx="30">
                <c:v>4</c:v>
              </c:pt>
              <c:pt idx="31">
                <c:v>4</c:v>
              </c:pt>
              <c:pt idx="32">
                <c:v>4</c:v>
              </c:pt>
              <c:pt idx="33">
                <c:v>4</c:v>
              </c:pt>
              <c:pt idx="34">
                <c:v>4</c:v>
              </c:pt>
              <c:pt idx="35">
                <c:v>4</c:v>
              </c:pt>
              <c:pt idx="36">
                <c:v>4</c:v>
              </c:pt>
              <c:pt idx="37">
                <c:v>4</c:v>
              </c:pt>
              <c:pt idx="38">
                <c:v>4</c:v>
              </c:pt>
              <c:pt idx="39">
                <c:v>4</c:v>
              </c:pt>
              <c:pt idx="40">
                <c:v>4</c:v>
              </c:pt>
              <c:pt idx="41">
                <c:v>4</c:v>
              </c:pt>
              <c:pt idx="42">
                <c:v>4</c:v>
              </c:pt>
              <c:pt idx="43">
                <c:v>4</c:v>
              </c:pt>
              <c:pt idx="44">
                <c:v>4</c:v>
              </c:pt>
              <c:pt idx="45">
                <c:v>4</c:v>
              </c:pt>
              <c:pt idx="46">
                <c:v>4</c:v>
              </c:pt>
              <c:pt idx="47">
                <c:v>4</c:v>
              </c:pt>
              <c:pt idx="48">
                <c:v>4</c:v>
              </c:pt>
              <c:pt idx="49">
                <c:v>4</c:v>
              </c:pt>
              <c:pt idx="50">
                <c:v>4</c:v>
              </c:pt>
              <c:pt idx="51">
                <c:v>4</c:v>
              </c:pt>
              <c:pt idx="52">
                <c:v>4</c:v>
              </c:pt>
              <c:pt idx="53">
                <c:v>4</c:v>
              </c:pt>
              <c:pt idx="54">
                <c:v>4</c:v>
              </c:pt>
              <c:pt idx="55">
                <c:v>4</c:v>
              </c:pt>
              <c:pt idx="56">
                <c:v>4</c:v>
              </c:pt>
              <c:pt idx="57">
                <c:v>4</c:v>
              </c:pt>
              <c:pt idx="58">
                <c:v>4</c:v>
              </c:pt>
              <c:pt idx="59">
                <c:v>4</c:v>
              </c:pt>
              <c:pt idx="60">
                <c:v>4</c:v>
              </c:pt>
              <c:pt idx="61">
                <c:v>4</c:v>
              </c:pt>
              <c:pt idx="62">
                <c:v>4</c:v>
              </c:pt>
              <c:pt idx="63">
                <c:v>4</c:v>
              </c:pt>
              <c:pt idx="64">
                <c:v>4</c:v>
              </c:pt>
              <c:pt idx="65">
                <c:v>4</c:v>
              </c:pt>
              <c:pt idx="66">
                <c:v>4</c:v>
              </c:pt>
              <c:pt idx="67">
                <c:v>4</c:v>
              </c:pt>
              <c:pt idx="68">
                <c:v>4</c:v>
              </c:pt>
              <c:pt idx="69">
                <c:v>4</c:v>
              </c:pt>
              <c:pt idx="70">
                <c:v>4</c:v>
              </c:pt>
              <c:pt idx="71">
                <c:v>4</c:v>
              </c:pt>
              <c:pt idx="72">
                <c:v>4</c:v>
              </c:pt>
              <c:pt idx="73">
                <c:v>4</c:v>
              </c:pt>
              <c:pt idx="74">
                <c:v>4</c:v>
              </c:pt>
              <c:pt idx="75">
                <c:v>4</c:v>
              </c:pt>
              <c:pt idx="76">
                <c:v>4</c:v>
              </c:pt>
              <c:pt idx="77">
                <c:v>4</c:v>
              </c:pt>
              <c:pt idx="78">
                <c:v>4</c:v>
              </c:pt>
              <c:pt idx="79">
                <c:v>4</c:v>
              </c:pt>
              <c:pt idx="80">
                <c:v>4</c:v>
              </c:pt>
              <c:pt idx="81">
                <c:v>4</c:v>
              </c:pt>
              <c:pt idx="82">
                <c:v>4</c:v>
              </c:pt>
              <c:pt idx="83">
                <c:v>4</c:v>
              </c:pt>
              <c:pt idx="84">
                <c:v>4</c:v>
              </c:pt>
              <c:pt idx="85">
                <c:v>4</c:v>
              </c:pt>
              <c:pt idx="86">
                <c:v>4</c:v>
              </c:pt>
              <c:pt idx="87">
                <c:v>4</c:v>
              </c:pt>
              <c:pt idx="88">
                <c:v>4</c:v>
              </c:pt>
              <c:pt idx="89">
                <c:v>4</c:v>
              </c:pt>
            </c:numLit>
          </c:val>
          <c:smooth val="0"/>
        </c:ser>
        <c:ser>
          <c:idx val="3"/>
          <c:order val="4"/>
          <c:tx>
            <c:v>obere Warngrenze</c:v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noFill/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4"/>
          <c:order val="5"/>
          <c:tx>
            <c:v>untere Warngrenze</c:v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noFill/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47861591"/>
        <c:axId val="28101136"/>
      </c:lineChart>
      <c:catAx>
        <c:axId val="4786159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101136"/>
        <c:crosses val="autoZero"/>
        <c:auto val="1"/>
        <c:lblOffset val="10"/>
        <c:tickLblSkip val="2"/>
        <c:noMultiLvlLbl val="0"/>
      </c:catAx>
      <c:valAx>
        <c:axId val="28101136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861591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09"/>
          <c:y val="0.9375"/>
          <c:w val="0.97875"/>
          <c:h val="0.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"/>
          <c:y val="0.0115"/>
          <c:w val="0.97425"/>
          <c:h val="0.82375"/>
        </c:manualLayout>
      </c:layout>
      <c:lineChart>
        <c:grouping val="standard"/>
        <c:varyColors val="0"/>
        <c:ser>
          <c:idx val="0"/>
          <c:order val="0"/>
          <c:tx>
            <c:strRef>
              <c:f>Vorlage_Zielwertkarte!$D$3</c:f>
              <c:strCache>
                <c:ptCount val="1"/>
                <c:pt idx="0">
                  <c:v>Messwert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333399"/>
              </a:solidFill>
              <a:ln>
                <a:noFill/>
              </a:ln>
            </c:spPr>
          </c:marker>
          <c:cat>
            <c:strRef>
              <c:f>Vorlage_Zielwertkarte!$Z$3:$Z$92</c:f>
              <c:strCache/>
            </c:strRef>
          </c:cat>
          <c:val>
            <c:numRef>
              <c:f>(Vorlage_Zielwertkarte!$D$4:$D$33,Vorlage_Zielwertkarte!$H$4:$H$33,Vorlage_Zielwertkarte!$L$4:$L$33)</c:f>
              <c:numCache/>
            </c:numRef>
          </c:val>
          <c:smooth val="0"/>
        </c:ser>
        <c:ser>
          <c:idx val="1"/>
          <c:order val="1"/>
          <c:tx>
            <c:strRef>
              <c:f>Vorlage_Zielwertkarte!$AB$2</c:f>
              <c:strCache>
                <c:ptCount val="1"/>
                <c:pt idx="0">
                  <c:v>Sollwert</c:v>
                </c:pt>
              </c:strCache>
            </c:strRef>
          </c:tx>
          <c:spPr>
            <a:ln w="127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strRef>
              <c:f>Vorlage_Zielwertkarte!$Z$3:$Z$92</c:f>
              <c:strCache/>
            </c:strRef>
          </c:cat>
          <c:val>
            <c:numRef>
              <c:f>Vorlage_Zielwertkarte!$AB$3:$AB$92</c:f>
              <c:numCache/>
            </c:numRef>
          </c:val>
          <c:smooth val="0"/>
        </c:ser>
        <c:ser>
          <c:idx val="6"/>
          <c:order val="2"/>
          <c:tx>
            <c:strRef>
              <c:f>Vorlage_Zielwertkarte!$Q$19</c:f>
              <c:strCache>
                <c:ptCount val="1"/>
                <c:pt idx="0">
                  <c:v>obere Eingreifgrenze: 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noFill/>
              </a:ln>
            </c:spPr>
          </c:marker>
          <c:cat>
            <c:strRef>
              <c:f>Vorlage_Zielwertkarte!$Z$3:$Z$92</c:f>
              <c:strCache/>
            </c:strRef>
          </c:cat>
          <c:val>
            <c:numRef>
              <c:f>Vorlage_Zielwertkarte!$AE$3:$AE$92</c:f>
              <c:numCache/>
            </c:numRef>
          </c:val>
          <c:smooth val="0"/>
        </c:ser>
        <c:ser>
          <c:idx val="2"/>
          <c:order val="3"/>
          <c:tx>
            <c:strRef>
              <c:f>Vorlage_Zielwertkarte!$Q$27</c:f>
              <c:strCache>
                <c:ptCount val="1"/>
                <c:pt idx="0">
                  <c:v>untere Eingreifgrenze: 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7"/>
            <c:spPr>
              <a:noFill/>
              <a:ln>
                <a:noFill/>
              </a:ln>
            </c:spPr>
          </c:marker>
          <c:cat>
            <c:strRef>
              <c:f>Vorlage_Zielwertkarte!$Z$3:$Z$92</c:f>
              <c:strCache/>
            </c:strRef>
          </c:cat>
          <c:val>
            <c:numRef>
              <c:f>Vorlage_Zielwertkarte!$AF$3:$AF$92</c:f>
              <c:numCache/>
            </c:numRef>
          </c:val>
          <c:smooth val="0"/>
        </c:ser>
        <c:ser>
          <c:idx val="3"/>
          <c:order val="4"/>
          <c:tx>
            <c:strRef>
              <c:f>Vorlage_Zielwertkarte!$Q$21</c:f>
              <c:strCache>
                <c:ptCount val="1"/>
                <c:pt idx="0">
                  <c:v>obere Warngrenze: </c:v>
                </c:pt>
              </c:strCache>
            </c:strRef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Vorlage_Zielwertkarte!$AC$3:$AC$92</c:f>
              <c:numCache/>
            </c:numRef>
          </c:val>
          <c:smooth val="0"/>
        </c:ser>
        <c:ser>
          <c:idx val="4"/>
          <c:order val="5"/>
          <c:tx>
            <c:strRef>
              <c:f>Vorlage_Zielwertkarte!$Q$29</c:f>
              <c:strCache>
                <c:ptCount val="1"/>
                <c:pt idx="0">
                  <c:v>untere Warngrenze: </c:v>
                </c:pt>
              </c:strCache>
            </c:strRef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Vorlage_Zielwertkarte!$AD$3:$AD$92</c:f>
              <c:numCache/>
            </c:numRef>
          </c:val>
          <c:smooth val="0"/>
        </c:ser>
        <c:marker val="1"/>
        <c:axId val="51583633"/>
        <c:axId val="61599514"/>
      </c:lineChart>
      <c:catAx>
        <c:axId val="51583633"/>
        <c:scaling>
          <c:orientation val="minMax"/>
        </c:scaling>
        <c:axPos val="b"/>
        <c:delete val="0"/>
        <c:numFmt formatCode="m/d/yyyy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599514"/>
        <c:crosses val="autoZero"/>
        <c:auto val="1"/>
        <c:lblOffset val="10"/>
        <c:tickLblSkip val="2"/>
        <c:noMultiLvlLbl val="0"/>
      </c:catAx>
      <c:valAx>
        <c:axId val="61599514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583633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09"/>
          <c:y val="0.9375"/>
          <c:w val="0.74475"/>
          <c:h val="0.02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38</xdr:row>
      <xdr:rowOff>76200</xdr:rowOff>
    </xdr:from>
    <xdr:to>
      <xdr:col>22</xdr:col>
      <xdr:colOff>742950</xdr:colOff>
      <xdr:row>76</xdr:row>
      <xdr:rowOff>114300</xdr:rowOff>
    </xdr:to>
    <xdr:graphicFrame>
      <xdr:nvGraphicFramePr>
        <xdr:cNvPr id="1" name="Diagramm 5"/>
        <xdr:cNvGraphicFramePr/>
      </xdr:nvGraphicFramePr>
      <xdr:xfrm>
        <a:off x="581025" y="6800850"/>
        <a:ext cx="10801350" cy="619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1</xdr:col>
      <xdr:colOff>180975</xdr:colOff>
      <xdr:row>38</xdr:row>
      <xdr:rowOff>76200</xdr:rowOff>
    </xdr:from>
    <xdr:to>
      <xdr:col>23</xdr:col>
      <xdr:colOff>504825</xdr:colOff>
      <xdr:row>76</xdr:row>
      <xdr:rowOff>114300</xdr:rowOff>
    </xdr:to>
    <xdr:graphicFrame>
      <xdr:nvGraphicFramePr>
        <xdr:cNvPr id="2" name="Diagramm 5"/>
        <xdr:cNvGraphicFramePr/>
      </xdr:nvGraphicFramePr>
      <xdr:xfrm>
        <a:off x="295275" y="6800850"/>
        <a:ext cx="11610975" cy="6191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38</xdr:row>
      <xdr:rowOff>76200</xdr:rowOff>
    </xdr:from>
    <xdr:to>
      <xdr:col>22</xdr:col>
      <xdr:colOff>742950</xdr:colOff>
      <xdr:row>76</xdr:row>
      <xdr:rowOff>114300</xdr:rowOff>
    </xdr:to>
    <xdr:graphicFrame>
      <xdr:nvGraphicFramePr>
        <xdr:cNvPr id="1" name="Diagramm 5"/>
        <xdr:cNvGraphicFramePr/>
      </xdr:nvGraphicFramePr>
      <xdr:xfrm>
        <a:off x="581025" y="6800850"/>
        <a:ext cx="10801350" cy="619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1</xdr:col>
      <xdr:colOff>180975</xdr:colOff>
      <xdr:row>38</xdr:row>
      <xdr:rowOff>76200</xdr:rowOff>
    </xdr:from>
    <xdr:to>
      <xdr:col>23</xdr:col>
      <xdr:colOff>504825</xdr:colOff>
      <xdr:row>76</xdr:row>
      <xdr:rowOff>114300</xdr:rowOff>
    </xdr:to>
    <xdr:graphicFrame>
      <xdr:nvGraphicFramePr>
        <xdr:cNvPr id="2" name="Diagramm 5"/>
        <xdr:cNvGraphicFramePr/>
      </xdr:nvGraphicFramePr>
      <xdr:xfrm>
        <a:off x="295275" y="6800850"/>
        <a:ext cx="11610975" cy="6191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lars-alpers@gmx.de" TargetMode="Externa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AI129"/>
  <sheetViews>
    <sheetView zoomScalePageLayoutView="0" workbookViewId="0" topLeftCell="A1">
      <selection activeCell="R4" sqref="R4:S4"/>
    </sheetView>
  </sheetViews>
  <sheetFormatPr defaultColWidth="11.421875" defaultRowHeight="12.75"/>
  <cols>
    <col min="1" max="1" width="1.7109375" style="63" customWidth="1"/>
    <col min="2" max="2" width="6.7109375" style="63" customWidth="1"/>
    <col min="3" max="3" width="7.7109375" style="63" customWidth="1"/>
    <col min="4" max="4" width="8.7109375" style="63" customWidth="1"/>
    <col min="5" max="5" width="5.7109375" style="63" customWidth="1"/>
    <col min="6" max="6" width="6.7109375" style="63" customWidth="1"/>
    <col min="7" max="7" width="7.7109375" style="63" customWidth="1"/>
    <col min="8" max="8" width="8.7109375" style="63" customWidth="1"/>
    <col min="9" max="9" width="5.7109375" style="63" customWidth="1"/>
    <col min="10" max="10" width="6.7109375" style="63" customWidth="1"/>
    <col min="11" max="11" width="7.7109375" style="63" customWidth="1"/>
    <col min="12" max="12" width="8.7109375" style="63" customWidth="1"/>
    <col min="13" max="13" width="5.7109375" style="63" customWidth="1"/>
    <col min="14" max="14" width="2.00390625" style="63" customWidth="1"/>
    <col min="15" max="15" width="2.8515625" style="63" customWidth="1"/>
    <col min="16" max="16" width="12.57421875" style="63" customWidth="1"/>
    <col min="17" max="17" width="11.421875" style="63" customWidth="1"/>
    <col min="18" max="18" width="5.8515625" style="63" customWidth="1"/>
    <col min="19" max="19" width="4.28125" style="63" customWidth="1"/>
    <col min="20" max="20" width="11.421875" style="63" customWidth="1"/>
    <col min="21" max="21" width="12.140625" style="63" customWidth="1"/>
    <col min="22" max="22" width="8.7109375" style="63" customWidth="1"/>
    <col min="23" max="24" width="11.421875" style="63" customWidth="1"/>
    <col min="25" max="25" width="1.7109375" style="63" customWidth="1"/>
    <col min="26" max="26" width="0.13671875" style="64" customWidth="1"/>
    <col min="27" max="34" width="0.13671875" style="63" customWidth="1"/>
    <col min="35" max="35" width="10.7109375" style="63" customWidth="1"/>
    <col min="36" max="16384" width="11.421875" style="63" customWidth="1"/>
  </cols>
  <sheetData>
    <row r="1" spans="1:26" s="86" customFormat="1" ht="9" customHeight="1" thickBot="1">
      <c r="A1" s="1"/>
      <c r="B1" s="2"/>
      <c r="C1" s="2"/>
      <c r="D1" s="3"/>
      <c r="E1" s="3"/>
      <c r="F1" s="4"/>
      <c r="G1" s="2"/>
      <c r="H1" s="3"/>
      <c r="I1" s="4"/>
      <c r="J1" s="1"/>
      <c r="K1" s="2"/>
      <c r="L1" s="3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Z1" s="87"/>
    </row>
    <row r="2" spans="1:34" s="86" customFormat="1" ht="21" customHeight="1">
      <c r="A2" s="1"/>
      <c r="B2" s="5" t="s">
        <v>0</v>
      </c>
      <c r="C2" s="6"/>
      <c r="D2" s="7"/>
      <c r="E2" s="7"/>
      <c r="F2" s="8"/>
      <c r="G2" s="6"/>
      <c r="H2" s="7"/>
      <c r="I2" s="8"/>
      <c r="J2" s="8"/>
      <c r="K2" s="6"/>
      <c r="L2" s="7"/>
      <c r="M2" s="9"/>
      <c r="N2" s="10"/>
      <c r="O2" s="11"/>
      <c r="P2" s="12" t="s">
        <v>1</v>
      </c>
      <c r="Q2" s="13"/>
      <c r="R2" s="13"/>
      <c r="S2" s="13"/>
      <c r="T2" s="13"/>
      <c r="U2" s="13"/>
      <c r="V2" s="14"/>
      <c r="W2" s="1"/>
      <c r="X2" s="1"/>
      <c r="Y2" s="88" t="s">
        <v>28</v>
      </c>
      <c r="Z2" s="97" t="s">
        <v>2</v>
      </c>
      <c r="AA2" s="98" t="s">
        <v>4</v>
      </c>
      <c r="AB2" s="99" t="s">
        <v>17</v>
      </c>
      <c r="AC2" s="99" t="s">
        <v>31</v>
      </c>
      <c r="AD2" s="99" t="s">
        <v>32</v>
      </c>
      <c r="AE2" s="99" t="s">
        <v>26</v>
      </c>
      <c r="AF2" s="99" t="s">
        <v>27</v>
      </c>
      <c r="AG2" s="89" t="s">
        <v>28</v>
      </c>
      <c r="AH2" s="89" t="s">
        <v>28</v>
      </c>
    </row>
    <row r="3" spans="1:35" s="86" customFormat="1" ht="18" customHeight="1" thickBot="1">
      <c r="A3" s="1"/>
      <c r="B3" s="15" t="s">
        <v>2</v>
      </c>
      <c r="C3" s="16" t="s">
        <v>3</v>
      </c>
      <c r="D3" s="17" t="s">
        <v>4</v>
      </c>
      <c r="E3" s="18" t="s">
        <v>5</v>
      </c>
      <c r="F3" s="19" t="s">
        <v>2</v>
      </c>
      <c r="G3" s="16" t="s">
        <v>3</v>
      </c>
      <c r="H3" s="17" t="s">
        <v>4</v>
      </c>
      <c r="I3" s="18" t="s">
        <v>5</v>
      </c>
      <c r="J3" s="19" t="s">
        <v>2</v>
      </c>
      <c r="K3" s="16" t="s">
        <v>3</v>
      </c>
      <c r="L3" s="17" t="s">
        <v>4</v>
      </c>
      <c r="M3" s="20" t="s">
        <v>5</v>
      </c>
      <c r="N3" s="21"/>
      <c r="O3" s="22"/>
      <c r="P3" s="23"/>
      <c r="Q3" s="24"/>
      <c r="R3" s="24"/>
      <c r="S3" s="24"/>
      <c r="T3" s="25"/>
      <c r="U3" s="25"/>
      <c r="V3" s="26"/>
      <c r="W3" s="1"/>
      <c r="X3" s="1"/>
      <c r="Z3" s="82" t="str">
        <f aca="true" t="shared" si="0" ref="Z3:Z32">IF(ISBLANK(B4)," ",B4)</f>
        <v> </v>
      </c>
      <c r="AA3" s="83" t="str">
        <f aca="true" t="shared" si="1" ref="AA3:AA32">IF(ISBLANK(D4)," ",D4)</f>
        <v> </v>
      </c>
      <c r="AB3" s="84">
        <f aca="true" t="shared" si="2" ref="AB3:AB66">R$17</f>
        <v>0</v>
      </c>
      <c r="AC3" s="85" t="e">
        <f>AH$7</f>
        <v>#N/A</v>
      </c>
      <c r="AD3" s="85" t="e">
        <f>AH$8</f>
        <v>#N/A</v>
      </c>
      <c r="AE3" s="85" t="str">
        <f>AH$11</f>
        <v>o EG ?</v>
      </c>
      <c r="AF3" s="85">
        <f>AH$12</f>
      </c>
      <c r="AG3" s="100" t="s">
        <v>12</v>
      </c>
      <c r="AH3" s="83">
        <f>R17</f>
        <v>0</v>
      </c>
      <c r="AI3" s="88" t="s">
        <v>28</v>
      </c>
    </row>
    <row r="4" spans="1:34" s="86" customFormat="1" ht="13.5" customHeight="1" thickBot="1">
      <c r="A4" s="1"/>
      <c r="B4" s="27"/>
      <c r="C4" s="28"/>
      <c r="D4" s="29"/>
      <c r="E4" s="30"/>
      <c r="F4" s="27"/>
      <c r="G4" s="28"/>
      <c r="H4" s="29"/>
      <c r="I4" s="31"/>
      <c r="J4" s="27"/>
      <c r="K4" s="28"/>
      <c r="L4" s="29"/>
      <c r="M4" s="32"/>
      <c r="N4" s="21"/>
      <c r="O4" s="22"/>
      <c r="P4" s="25"/>
      <c r="Q4" s="33" t="s">
        <v>6</v>
      </c>
      <c r="R4" s="137"/>
      <c r="S4" s="138"/>
      <c r="T4" s="24"/>
      <c r="U4" s="25"/>
      <c r="V4" s="26"/>
      <c r="W4" s="1"/>
      <c r="X4" s="1"/>
      <c r="Z4" s="82" t="str">
        <f t="shared" si="0"/>
        <v> </v>
      </c>
      <c r="AA4" s="83" t="str">
        <f t="shared" si="1"/>
        <v> </v>
      </c>
      <c r="AB4" s="84">
        <f t="shared" si="2"/>
        <v>0</v>
      </c>
      <c r="AC4" s="85" t="e">
        <f aca="true" t="shared" si="3" ref="AC4:AC67">AH$7</f>
        <v>#N/A</v>
      </c>
      <c r="AD4" s="85" t="e">
        <f aca="true" t="shared" si="4" ref="AD4:AD67">AH$8</f>
        <v>#N/A</v>
      </c>
      <c r="AE4" s="85" t="str">
        <f>AH$11</f>
        <v>o EG ?</v>
      </c>
      <c r="AF4" s="85">
        <f>AH$12</f>
      </c>
      <c r="AG4" s="90"/>
      <c r="AH4" s="71"/>
    </row>
    <row r="5" spans="1:35" s="86" customFormat="1" ht="13.5" customHeight="1" thickBot="1">
      <c r="A5" s="1"/>
      <c r="B5" s="27"/>
      <c r="C5" s="28"/>
      <c r="D5" s="34"/>
      <c r="E5" s="35"/>
      <c r="F5" s="27"/>
      <c r="G5" s="36"/>
      <c r="H5" s="34"/>
      <c r="I5" s="37"/>
      <c r="J5" s="27"/>
      <c r="K5" s="36"/>
      <c r="L5" s="34"/>
      <c r="M5" s="38"/>
      <c r="N5" s="21"/>
      <c r="O5" s="22"/>
      <c r="P5" s="25"/>
      <c r="Q5" s="25"/>
      <c r="R5" s="25"/>
      <c r="S5" s="25"/>
      <c r="T5" s="25"/>
      <c r="U5" s="25"/>
      <c r="V5" s="26"/>
      <c r="W5" s="1"/>
      <c r="X5" s="1"/>
      <c r="Z5" s="82" t="str">
        <f t="shared" si="0"/>
        <v> </v>
      </c>
      <c r="AA5" s="83" t="str">
        <f t="shared" si="1"/>
        <v> </v>
      </c>
      <c r="AB5" s="84">
        <f t="shared" si="2"/>
        <v>0</v>
      </c>
      <c r="AC5" s="85" t="e">
        <f t="shared" si="3"/>
        <v>#N/A</v>
      </c>
      <c r="AD5" s="85" t="e">
        <f t="shared" si="4"/>
        <v>#N/A</v>
      </c>
      <c r="AE5" s="85" t="str">
        <f aca="true" t="shared" si="5" ref="AE5:AE68">AH$11</f>
        <v>o EG ?</v>
      </c>
      <c r="AF5" s="85">
        <f aca="true" t="shared" si="6" ref="AF5:AF68">AH$12</f>
      </c>
      <c r="AG5" s="145" t="s">
        <v>33</v>
      </c>
      <c r="AH5" s="145"/>
      <c r="AI5" s="88" t="s">
        <v>28</v>
      </c>
    </row>
    <row r="6" spans="1:35" s="86" customFormat="1" ht="13.5" customHeight="1" thickBot="1">
      <c r="A6" s="1"/>
      <c r="B6" s="27"/>
      <c r="C6" s="28"/>
      <c r="D6" s="34"/>
      <c r="E6" s="35"/>
      <c r="F6" s="27"/>
      <c r="G6" s="36"/>
      <c r="H6" s="34"/>
      <c r="I6" s="37"/>
      <c r="J6" s="27"/>
      <c r="K6" s="36"/>
      <c r="L6" s="34"/>
      <c r="M6" s="38"/>
      <c r="N6" s="21"/>
      <c r="O6" s="22"/>
      <c r="P6" s="25"/>
      <c r="Q6" s="33" t="s">
        <v>7</v>
      </c>
      <c r="R6" s="147" t="s">
        <v>23</v>
      </c>
      <c r="S6" s="139"/>
      <c r="T6" s="139"/>
      <c r="U6" s="138"/>
      <c r="V6" s="26"/>
      <c r="W6" s="1"/>
      <c r="X6" s="1"/>
      <c r="Z6" s="82" t="str">
        <f t="shared" si="0"/>
        <v> </v>
      </c>
      <c r="AA6" s="83" t="str">
        <f t="shared" si="1"/>
        <v> </v>
      </c>
      <c r="AB6" s="84">
        <f t="shared" si="2"/>
        <v>0</v>
      </c>
      <c r="AC6" s="85" t="e">
        <f t="shared" si="3"/>
        <v>#N/A</v>
      </c>
      <c r="AD6" s="85" t="e">
        <f t="shared" si="4"/>
        <v>#N/A</v>
      </c>
      <c r="AE6" s="85" t="str">
        <f t="shared" si="5"/>
        <v>o EG ?</v>
      </c>
      <c r="AF6" s="85">
        <f t="shared" si="6"/>
      </c>
      <c r="AG6" s="146">
        <f>T28</f>
      </c>
      <c r="AH6" s="146"/>
      <c r="AI6" s="88" t="s">
        <v>28</v>
      </c>
    </row>
    <row r="7" spans="1:35" s="86" customFormat="1" ht="13.5" customHeight="1" thickBot="1">
      <c r="A7" s="1"/>
      <c r="B7" s="27"/>
      <c r="C7" s="28"/>
      <c r="D7" s="34"/>
      <c r="E7" s="35"/>
      <c r="F7" s="27"/>
      <c r="G7" s="36"/>
      <c r="H7" s="34"/>
      <c r="I7" s="37"/>
      <c r="J7" s="27"/>
      <c r="K7" s="36"/>
      <c r="L7" s="34"/>
      <c r="M7" s="38"/>
      <c r="N7" s="21"/>
      <c r="O7" s="22"/>
      <c r="P7" s="25"/>
      <c r="Q7" s="25"/>
      <c r="R7" s="25"/>
      <c r="S7" s="25"/>
      <c r="T7" s="25"/>
      <c r="U7" s="25"/>
      <c r="V7" s="26"/>
      <c r="W7" s="21"/>
      <c r="X7" s="21"/>
      <c r="Y7" s="92"/>
      <c r="Z7" s="82" t="str">
        <f t="shared" si="0"/>
        <v> </v>
      </c>
      <c r="AA7" s="83" t="str">
        <f t="shared" si="1"/>
        <v> </v>
      </c>
      <c r="AB7" s="84">
        <f t="shared" si="2"/>
        <v>0</v>
      </c>
      <c r="AC7" s="85" t="e">
        <f t="shared" si="3"/>
        <v>#N/A</v>
      </c>
      <c r="AD7" s="85" t="e">
        <f t="shared" si="4"/>
        <v>#N/A</v>
      </c>
      <c r="AE7" s="85" t="str">
        <f t="shared" si="5"/>
        <v>o EG ?</v>
      </c>
      <c r="AF7" s="85">
        <f t="shared" si="6"/>
      </c>
      <c r="AG7" s="91" t="s">
        <v>18</v>
      </c>
      <c r="AH7" s="83" t="e">
        <f>IF(OR(ISBLANK(R21),ISTEXT(R21)),NA(),R21)</f>
        <v>#N/A</v>
      </c>
      <c r="AI7" s="88" t="s">
        <v>28</v>
      </c>
    </row>
    <row r="8" spans="1:34" s="86" customFormat="1" ht="13.5" customHeight="1" thickBot="1">
      <c r="A8" s="1"/>
      <c r="B8" s="27"/>
      <c r="C8" s="28"/>
      <c r="D8" s="34"/>
      <c r="E8" s="35"/>
      <c r="F8" s="27"/>
      <c r="G8" s="36"/>
      <c r="H8" s="34"/>
      <c r="I8" s="37"/>
      <c r="J8" s="27"/>
      <c r="K8" s="36"/>
      <c r="L8" s="34"/>
      <c r="M8" s="38"/>
      <c r="N8" s="21"/>
      <c r="O8" s="22"/>
      <c r="P8" s="25"/>
      <c r="Q8" s="33" t="s">
        <v>8</v>
      </c>
      <c r="R8" s="147"/>
      <c r="S8" s="139"/>
      <c r="T8" s="139"/>
      <c r="U8" s="138"/>
      <c r="V8" s="26"/>
      <c r="W8" s="1"/>
      <c r="X8" s="39"/>
      <c r="Y8" s="93"/>
      <c r="Z8" s="82" t="str">
        <f t="shared" si="0"/>
        <v> </v>
      </c>
      <c r="AA8" s="83" t="str">
        <f t="shared" si="1"/>
        <v> </v>
      </c>
      <c r="AB8" s="84">
        <f t="shared" si="2"/>
        <v>0</v>
      </c>
      <c r="AC8" s="85" t="e">
        <f t="shared" si="3"/>
        <v>#N/A</v>
      </c>
      <c r="AD8" s="85" t="e">
        <f t="shared" si="4"/>
        <v>#N/A</v>
      </c>
      <c r="AE8" s="85" t="str">
        <f t="shared" si="5"/>
        <v>o EG ?</v>
      </c>
      <c r="AF8" s="85">
        <f t="shared" si="6"/>
      </c>
      <c r="AG8" s="91" t="s">
        <v>19</v>
      </c>
      <c r="AH8" s="83" t="e">
        <f>IF(OR(ISBLANK(R21),ISTEXT(R21)),NA(),R29)</f>
        <v>#N/A</v>
      </c>
    </row>
    <row r="9" spans="1:34" s="86" customFormat="1" ht="13.5" customHeight="1" thickBot="1">
      <c r="A9" s="1"/>
      <c r="B9" s="27"/>
      <c r="C9" s="28"/>
      <c r="D9" s="34"/>
      <c r="E9" s="35"/>
      <c r="F9" s="27"/>
      <c r="G9" s="36"/>
      <c r="H9" s="34"/>
      <c r="I9" s="37"/>
      <c r="J9" s="27"/>
      <c r="K9" s="36"/>
      <c r="L9" s="34"/>
      <c r="M9" s="38"/>
      <c r="N9" s="21"/>
      <c r="O9" s="22"/>
      <c r="P9" s="25"/>
      <c r="Q9" s="25"/>
      <c r="R9" s="25"/>
      <c r="S9" s="25"/>
      <c r="T9" s="25"/>
      <c r="U9" s="25"/>
      <c r="V9" s="26"/>
      <c r="W9" s="40"/>
      <c r="X9" s="39"/>
      <c r="Y9" s="93"/>
      <c r="Z9" s="82" t="str">
        <f t="shared" si="0"/>
        <v> </v>
      </c>
      <c r="AA9" s="83" t="str">
        <f t="shared" si="1"/>
        <v> </v>
      </c>
      <c r="AB9" s="84">
        <f t="shared" si="2"/>
        <v>0</v>
      </c>
      <c r="AC9" s="85" t="e">
        <f t="shared" si="3"/>
        <v>#N/A</v>
      </c>
      <c r="AD9" s="85" t="e">
        <f t="shared" si="4"/>
        <v>#N/A</v>
      </c>
      <c r="AE9" s="85" t="str">
        <f t="shared" si="5"/>
        <v>o EG ?</v>
      </c>
      <c r="AF9" s="85">
        <f t="shared" si="6"/>
      </c>
      <c r="AG9" s="90"/>
      <c r="AH9" s="71"/>
    </row>
    <row r="10" spans="1:34" s="86" customFormat="1" ht="13.5" customHeight="1" thickBot="1">
      <c r="A10" s="1"/>
      <c r="B10" s="27"/>
      <c r="C10" s="28"/>
      <c r="D10" s="34"/>
      <c r="E10" s="35"/>
      <c r="F10" s="27"/>
      <c r="G10" s="36"/>
      <c r="H10" s="34"/>
      <c r="I10" s="37"/>
      <c r="J10" s="27"/>
      <c r="K10" s="36"/>
      <c r="L10" s="34"/>
      <c r="M10" s="38"/>
      <c r="N10" s="21"/>
      <c r="O10" s="22"/>
      <c r="P10" s="25"/>
      <c r="Q10" s="33" t="s">
        <v>9</v>
      </c>
      <c r="R10" s="147"/>
      <c r="S10" s="139"/>
      <c r="T10" s="139"/>
      <c r="U10" s="138"/>
      <c r="V10" s="26"/>
      <c r="W10" s="21"/>
      <c r="X10" s="21"/>
      <c r="Y10" s="92"/>
      <c r="Z10" s="82" t="str">
        <f t="shared" si="0"/>
        <v> </v>
      </c>
      <c r="AA10" s="83" t="str">
        <f t="shared" si="1"/>
        <v> </v>
      </c>
      <c r="AB10" s="84">
        <f t="shared" si="2"/>
        <v>0</v>
      </c>
      <c r="AC10" s="85" t="e">
        <f t="shared" si="3"/>
        <v>#N/A</v>
      </c>
      <c r="AD10" s="85" t="e">
        <f t="shared" si="4"/>
        <v>#N/A</v>
      </c>
      <c r="AE10" s="85" t="str">
        <f t="shared" si="5"/>
        <v>o EG ?</v>
      </c>
      <c r="AF10" s="85">
        <f t="shared" si="6"/>
      </c>
      <c r="AG10" s="145" t="s">
        <v>20</v>
      </c>
      <c r="AH10" s="145"/>
    </row>
    <row r="11" spans="1:35" s="86" customFormat="1" ht="13.5" customHeight="1" thickBot="1">
      <c r="A11" s="1"/>
      <c r="B11" s="27"/>
      <c r="C11" s="28"/>
      <c r="D11" s="34"/>
      <c r="E11" s="35"/>
      <c r="F11" s="27"/>
      <c r="G11" s="36"/>
      <c r="H11" s="34"/>
      <c r="I11" s="37"/>
      <c r="J11" s="27"/>
      <c r="K11" s="36"/>
      <c r="L11" s="34"/>
      <c r="M11" s="38"/>
      <c r="N11" s="21"/>
      <c r="O11" s="22"/>
      <c r="P11" s="25"/>
      <c r="Q11" s="25"/>
      <c r="R11" s="25"/>
      <c r="S11" s="25"/>
      <c r="T11" s="25"/>
      <c r="U11" s="25"/>
      <c r="V11" s="26"/>
      <c r="W11" s="21"/>
      <c r="X11" s="21"/>
      <c r="Y11" s="92"/>
      <c r="Z11" s="82" t="str">
        <f t="shared" si="0"/>
        <v> </v>
      </c>
      <c r="AA11" s="83" t="str">
        <f t="shared" si="1"/>
        <v> </v>
      </c>
      <c r="AB11" s="84">
        <f t="shared" si="2"/>
        <v>0</v>
      </c>
      <c r="AC11" s="85" t="e">
        <f t="shared" si="3"/>
        <v>#N/A</v>
      </c>
      <c r="AD11" s="85" t="e">
        <f t="shared" si="4"/>
        <v>#N/A</v>
      </c>
      <c r="AE11" s="85" t="str">
        <f t="shared" si="5"/>
        <v>o EG ?</v>
      </c>
      <c r="AF11" s="85">
        <f t="shared" si="6"/>
      </c>
      <c r="AG11" s="91" t="s">
        <v>18</v>
      </c>
      <c r="AH11" s="83" t="str">
        <f>IF(ISBLANK(R19),"o EG ?",R19)</f>
        <v>o EG ?</v>
      </c>
      <c r="AI11" s="88" t="s">
        <v>28</v>
      </c>
    </row>
    <row r="12" spans="1:34" s="86" customFormat="1" ht="13.5" customHeight="1" thickBot="1">
      <c r="A12" s="1"/>
      <c r="B12" s="27"/>
      <c r="C12" s="28"/>
      <c r="D12" s="34"/>
      <c r="E12" s="35"/>
      <c r="F12" s="27"/>
      <c r="G12" s="36"/>
      <c r="H12" s="34"/>
      <c r="I12" s="37"/>
      <c r="J12" s="27"/>
      <c r="K12" s="36"/>
      <c r="L12" s="34"/>
      <c r="M12" s="38"/>
      <c r="N12" s="21"/>
      <c r="O12" s="22"/>
      <c r="P12" s="25"/>
      <c r="Q12" s="33" t="s">
        <v>10</v>
      </c>
      <c r="R12" s="137"/>
      <c r="S12" s="138"/>
      <c r="T12" s="25"/>
      <c r="U12" s="25"/>
      <c r="V12" s="26"/>
      <c r="W12" s="21"/>
      <c r="X12" s="1"/>
      <c r="Z12" s="82" t="str">
        <f t="shared" si="0"/>
        <v> </v>
      </c>
      <c r="AA12" s="83" t="str">
        <f t="shared" si="1"/>
        <v> </v>
      </c>
      <c r="AB12" s="84">
        <f t="shared" si="2"/>
        <v>0</v>
      </c>
      <c r="AC12" s="85" t="e">
        <f t="shared" si="3"/>
        <v>#N/A</v>
      </c>
      <c r="AD12" s="85" t="e">
        <f t="shared" si="4"/>
        <v>#N/A</v>
      </c>
      <c r="AE12" s="85" t="str">
        <f t="shared" si="5"/>
        <v>o EG ?</v>
      </c>
      <c r="AF12" s="85">
        <f t="shared" si="6"/>
      </c>
      <c r="AG12" s="91" t="s">
        <v>19</v>
      </c>
      <c r="AH12" s="83">
        <f>IF(OR(ISBLANK(R17),ISBLANK(R19)),"",R17-(R19-R17))</f>
      </c>
    </row>
    <row r="13" spans="1:34" s="86" customFormat="1" ht="13.5" customHeight="1" thickBot="1">
      <c r="A13" s="1"/>
      <c r="B13" s="27"/>
      <c r="C13" s="28"/>
      <c r="D13" s="34"/>
      <c r="E13" s="35"/>
      <c r="F13" s="27"/>
      <c r="G13" s="36"/>
      <c r="H13" s="34"/>
      <c r="I13" s="37"/>
      <c r="J13" s="27"/>
      <c r="K13" s="36"/>
      <c r="L13" s="34"/>
      <c r="M13" s="38"/>
      <c r="N13" s="21"/>
      <c r="O13" s="22"/>
      <c r="P13" s="25"/>
      <c r="Q13" s="25"/>
      <c r="R13" s="25"/>
      <c r="S13" s="25"/>
      <c r="T13" s="41"/>
      <c r="U13" s="25"/>
      <c r="V13" s="26"/>
      <c r="W13" s="21"/>
      <c r="X13" s="1"/>
      <c r="Z13" s="82" t="str">
        <f t="shared" si="0"/>
        <v> </v>
      </c>
      <c r="AA13" s="83" t="str">
        <f t="shared" si="1"/>
        <v> </v>
      </c>
      <c r="AB13" s="84">
        <f t="shared" si="2"/>
        <v>0</v>
      </c>
      <c r="AC13" s="85" t="e">
        <f t="shared" si="3"/>
        <v>#N/A</v>
      </c>
      <c r="AD13" s="85" t="e">
        <f t="shared" si="4"/>
        <v>#N/A</v>
      </c>
      <c r="AE13" s="85" t="str">
        <f t="shared" si="5"/>
        <v>o EG ?</v>
      </c>
      <c r="AF13" s="85">
        <f t="shared" si="6"/>
      </c>
      <c r="AG13" s="91"/>
      <c r="AH13" s="83"/>
    </row>
    <row r="14" spans="1:34" s="86" customFormat="1" ht="13.5" customHeight="1" thickBot="1">
      <c r="A14" s="1"/>
      <c r="B14" s="27"/>
      <c r="C14" s="28"/>
      <c r="D14" s="34"/>
      <c r="E14" s="35"/>
      <c r="F14" s="27"/>
      <c r="G14" s="36"/>
      <c r="H14" s="34"/>
      <c r="I14" s="37"/>
      <c r="J14" s="27"/>
      <c r="K14" s="36"/>
      <c r="L14" s="34"/>
      <c r="M14" s="38"/>
      <c r="N14" s="21"/>
      <c r="O14" s="22"/>
      <c r="P14" s="25"/>
      <c r="Q14" s="33" t="s">
        <v>11</v>
      </c>
      <c r="R14" s="137"/>
      <c r="S14" s="139"/>
      <c r="T14" s="139"/>
      <c r="U14" s="138"/>
      <c r="V14" s="26"/>
      <c r="W14" s="21"/>
      <c r="X14" s="1"/>
      <c r="Z14" s="82" t="str">
        <f t="shared" si="0"/>
        <v> </v>
      </c>
      <c r="AA14" s="83" t="str">
        <f t="shared" si="1"/>
        <v> </v>
      </c>
      <c r="AB14" s="84">
        <f t="shared" si="2"/>
        <v>0</v>
      </c>
      <c r="AC14" s="85" t="e">
        <f t="shared" si="3"/>
        <v>#N/A</v>
      </c>
      <c r="AD14" s="85" t="e">
        <f t="shared" si="4"/>
        <v>#N/A</v>
      </c>
      <c r="AE14" s="85" t="str">
        <f t="shared" si="5"/>
        <v>o EG ?</v>
      </c>
      <c r="AF14" s="85">
        <f t="shared" si="6"/>
      </c>
      <c r="AG14" s="71"/>
      <c r="AH14" s="71"/>
    </row>
    <row r="15" spans="1:34" s="86" customFormat="1" ht="13.5" customHeight="1">
      <c r="A15" s="42"/>
      <c r="B15" s="27"/>
      <c r="C15" s="28"/>
      <c r="D15" s="43"/>
      <c r="E15" s="35"/>
      <c r="F15" s="27"/>
      <c r="G15" s="28"/>
      <c r="H15" s="43"/>
      <c r="I15" s="37"/>
      <c r="J15" s="27"/>
      <c r="K15" s="28"/>
      <c r="L15" s="43"/>
      <c r="M15" s="38"/>
      <c r="N15" s="21"/>
      <c r="O15" s="22"/>
      <c r="P15" s="25"/>
      <c r="Q15" s="25"/>
      <c r="R15" s="25"/>
      <c r="S15" s="25"/>
      <c r="T15" s="25"/>
      <c r="U15" s="25"/>
      <c r="V15" s="26"/>
      <c r="W15" s="21"/>
      <c r="X15" s="21"/>
      <c r="Y15" s="92"/>
      <c r="Z15" s="82" t="str">
        <f t="shared" si="0"/>
        <v> </v>
      </c>
      <c r="AA15" s="83" t="str">
        <f t="shared" si="1"/>
        <v> </v>
      </c>
      <c r="AB15" s="84">
        <f t="shared" si="2"/>
        <v>0</v>
      </c>
      <c r="AC15" s="85" t="e">
        <f t="shared" si="3"/>
        <v>#N/A</v>
      </c>
      <c r="AD15" s="85" t="e">
        <f t="shared" si="4"/>
        <v>#N/A</v>
      </c>
      <c r="AE15" s="85" t="str">
        <f t="shared" si="5"/>
        <v>o EG ?</v>
      </c>
      <c r="AF15" s="85">
        <f t="shared" si="6"/>
      </c>
      <c r="AG15" s="71"/>
      <c r="AH15" s="71"/>
    </row>
    <row r="16" spans="1:34" s="86" customFormat="1" ht="13.5" customHeight="1" thickBot="1">
      <c r="A16" s="1"/>
      <c r="B16" s="27"/>
      <c r="C16" s="28"/>
      <c r="D16" s="43"/>
      <c r="E16" s="35"/>
      <c r="F16" s="27"/>
      <c r="G16" s="28"/>
      <c r="H16" s="43"/>
      <c r="I16" s="37"/>
      <c r="J16" s="27"/>
      <c r="K16" s="28"/>
      <c r="L16" s="43"/>
      <c r="M16" s="38"/>
      <c r="N16" s="21"/>
      <c r="O16" s="22"/>
      <c r="P16" s="25"/>
      <c r="Q16" s="25"/>
      <c r="R16" s="25"/>
      <c r="S16" s="25"/>
      <c r="T16" s="25"/>
      <c r="U16" s="25"/>
      <c r="V16" s="26"/>
      <c r="W16" s="21"/>
      <c r="X16" s="21"/>
      <c r="Y16" s="92"/>
      <c r="Z16" s="82" t="str">
        <f t="shared" si="0"/>
        <v> </v>
      </c>
      <c r="AA16" s="83" t="str">
        <f t="shared" si="1"/>
        <v> </v>
      </c>
      <c r="AB16" s="84">
        <f t="shared" si="2"/>
        <v>0</v>
      </c>
      <c r="AC16" s="85" t="e">
        <f t="shared" si="3"/>
        <v>#N/A</v>
      </c>
      <c r="AD16" s="85" t="e">
        <f t="shared" si="4"/>
        <v>#N/A</v>
      </c>
      <c r="AE16" s="85" t="str">
        <f t="shared" si="5"/>
        <v>o EG ?</v>
      </c>
      <c r="AF16" s="85">
        <f t="shared" si="6"/>
      </c>
      <c r="AG16" s="71"/>
      <c r="AH16" s="71"/>
    </row>
    <row r="17" spans="1:34" s="86" customFormat="1" ht="13.5" customHeight="1" thickBot="1">
      <c r="A17" s="1"/>
      <c r="B17" s="27"/>
      <c r="C17" s="28"/>
      <c r="D17" s="34"/>
      <c r="E17" s="35"/>
      <c r="F17" s="27"/>
      <c r="G17" s="36"/>
      <c r="H17" s="34"/>
      <c r="I17" s="37"/>
      <c r="J17" s="27"/>
      <c r="K17" s="36"/>
      <c r="L17" s="34"/>
      <c r="M17" s="38"/>
      <c r="N17" s="21"/>
      <c r="O17" s="22"/>
      <c r="P17" s="25"/>
      <c r="Q17" s="44" t="s">
        <v>50</v>
      </c>
      <c r="R17" s="140"/>
      <c r="S17" s="141"/>
      <c r="T17" s="45" t="s">
        <v>13</v>
      </c>
      <c r="U17" s="25"/>
      <c r="V17" s="26"/>
      <c r="W17" s="1"/>
      <c r="X17" s="1"/>
      <c r="Z17" s="82" t="str">
        <f t="shared" si="0"/>
        <v> </v>
      </c>
      <c r="AA17" s="83" t="str">
        <f t="shared" si="1"/>
        <v> </v>
      </c>
      <c r="AB17" s="84">
        <f t="shared" si="2"/>
        <v>0</v>
      </c>
      <c r="AC17" s="85" t="e">
        <f t="shared" si="3"/>
        <v>#N/A</v>
      </c>
      <c r="AD17" s="85" t="e">
        <f t="shared" si="4"/>
        <v>#N/A</v>
      </c>
      <c r="AE17" s="85" t="str">
        <f t="shared" si="5"/>
        <v>o EG ?</v>
      </c>
      <c r="AF17" s="85">
        <f t="shared" si="6"/>
      </c>
      <c r="AG17" s="71"/>
      <c r="AH17" s="71"/>
    </row>
    <row r="18" spans="1:34" s="86" customFormat="1" ht="13.5" customHeight="1" thickBot="1">
      <c r="A18" s="1"/>
      <c r="B18" s="27"/>
      <c r="C18" s="28"/>
      <c r="D18" s="34"/>
      <c r="E18" s="35"/>
      <c r="F18" s="27"/>
      <c r="G18" s="36"/>
      <c r="H18" s="34"/>
      <c r="I18" s="37"/>
      <c r="J18" s="27"/>
      <c r="K18" s="36"/>
      <c r="L18" s="34"/>
      <c r="M18" s="38"/>
      <c r="N18" s="21"/>
      <c r="O18" s="22"/>
      <c r="P18" s="25"/>
      <c r="Q18" s="25"/>
      <c r="R18" s="25"/>
      <c r="S18" s="25"/>
      <c r="T18" s="25"/>
      <c r="U18" s="25"/>
      <c r="V18" s="26"/>
      <c r="W18" s="1"/>
      <c r="X18" s="1"/>
      <c r="Z18" s="82" t="str">
        <f t="shared" si="0"/>
        <v> </v>
      </c>
      <c r="AA18" s="83" t="str">
        <f t="shared" si="1"/>
        <v> </v>
      </c>
      <c r="AB18" s="84">
        <f t="shared" si="2"/>
        <v>0</v>
      </c>
      <c r="AC18" s="85" t="e">
        <f t="shared" si="3"/>
        <v>#N/A</v>
      </c>
      <c r="AD18" s="85" t="e">
        <f t="shared" si="4"/>
        <v>#N/A</v>
      </c>
      <c r="AE18" s="85" t="str">
        <f t="shared" si="5"/>
        <v>o EG ?</v>
      </c>
      <c r="AF18" s="85">
        <f t="shared" si="6"/>
      </c>
      <c r="AG18" s="71"/>
      <c r="AH18" s="71"/>
    </row>
    <row r="19" spans="1:34" s="86" customFormat="1" ht="13.5" customHeight="1" thickBot="1">
      <c r="A19" s="1"/>
      <c r="B19" s="27"/>
      <c r="C19" s="28"/>
      <c r="D19" s="34"/>
      <c r="E19" s="35"/>
      <c r="F19" s="27"/>
      <c r="G19" s="36"/>
      <c r="H19" s="34"/>
      <c r="I19" s="37"/>
      <c r="J19" s="27"/>
      <c r="K19" s="36"/>
      <c r="L19" s="34"/>
      <c r="M19" s="38"/>
      <c r="N19" s="21"/>
      <c r="O19" s="22"/>
      <c r="P19" s="25"/>
      <c r="Q19" s="44" t="s">
        <v>14</v>
      </c>
      <c r="R19" s="142"/>
      <c r="S19" s="138"/>
      <c r="T19" s="46"/>
      <c r="U19" s="25"/>
      <c r="V19" s="26"/>
      <c r="W19" s="1"/>
      <c r="X19" s="1"/>
      <c r="Z19" s="82" t="str">
        <f t="shared" si="0"/>
        <v> </v>
      </c>
      <c r="AA19" s="83" t="str">
        <f t="shared" si="1"/>
        <v> </v>
      </c>
      <c r="AB19" s="84">
        <f t="shared" si="2"/>
        <v>0</v>
      </c>
      <c r="AC19" s="85" t="e">
        <f t="shared" si="3"/>
        <v>#N/A</v>
      </c>
      <c r="AD19" s="85" t="e">
        <f t="shared" si="4"/>
        <v>#N/A</v>
      </c>
      <c r="AE19" s="85" t="str">
        <f t="shared" si="5"/>
        <v>o EG ?</v>
      </c>
      <c r="AF19" s="85">
        <f t="shared" si="6"/>
      </c>
      <c r="AG19" s="71"/>
      <c r="AH19" s="71"/>
    </row>
    <row r="20" spans="1:34" s="86" customFormat="1" ht="13.5" customHeight="1" thickBot="1">
      <c r="A20" s="1"/>
      <c r="B20" s="27"/>
      <c r="C20" s="28"/>
      <c r="D20" s="34"/>
      <c r="E20" s="35"/>
      <c r="F20" s="27"/>
      <c r="G20" s="36"/>
      <c r="H20" s="34"/>
      <c r="I20" s="37"/>
      <c r="J20" s="27"/>
      <c r="K20" s="36"/>
      <c r="L20" s="34"/>
      <c r="M20" s="38"/>
      <c r="N20" s="21"/>
      <c r="O20" s="22"/>
      <c r="P20" s="25"/>
      <c r="Q20" s="44"/>
      <c r="R20" s="46"/>
      <c r="S20" s="46"/>
      <c r="T20" s="105"/>
      <c r="U20" s="25"/>
      <c r="V20" s="26"/>
      <c r="W20" s="21"/>
      <c r="X20" s="21"/>
      <c r="Y20" s="92"/>
      <c r="Z20" s="82" t="str">
        <f t="shared" si="0"/>
        <v> </v>
      </c>
      <c r="AA20" s="83" t="str">
        <f t="shared" si="1"/>
        <v> </v>
      </c>
      <c r="AB20" s="84">
        <f t="shared" si="2"/>
        <v>0</v>
      </c>
      <c r="AC20" s="85" t="e">
        <f t="shared" si="3"/>
        <v>#N/A</v>
      </c>
      <c r="AD20" s="85" t="e">
        <f t="shared" si="4"/>
        <v>#N/A</v>
      </c>
      <c r="AE20" s="85" t="str">
        <f t="shared" si="5"/>
        <v>o EG ?</v>
      </c>
      <c r="AF20" s="85">
        <f t="shared" si="6"/>
      </c>
      <c r="AG20" s="71"/>
      <c r="AH20" s="71"/>
    </row>
    <row r="21" spans="1:34" s="86" customFormat="1" ht="13.5" customHeight="1" thickBot="1">
      <c r="A21" s="1"/>
      <c r="B21" s="27"/>
      <c r="C21" s="28"/>
      <c r="D21" s="34"/>
      <c r="E21" s="35"/>
      <c r="F21" s="27"/>
      <c r="G21" s="36"/>
      <c r="H21" s="34"/>
      <c r="I21" s="37"/>
      <c r="J21" s="27"/>
      <c r="K21" s="36"/>
      <c r="L21" s="34"/>
      <c r="M21" s="38"/>
      <c r="N21" s="21"/>
      <c r="O21" s="22"/>
      <c r="P21" s="25"/>
      <c r="Q21" s="44" t="s">
        <v>29</v>
      </c>
      <c r="R21" s="142"/>
      <c r="S21" s="138"/>
      <c r="T21" s="106">
        <f>IF(OR(ISTEXT(R21),ISBLANK(R21)),"",IF(R21&gt;=R19,"? Warngrenze ist ≥ Eingreifgrenze ?",IF(R21&lt;=R17,"? obere Warngrenze ist ≤ Nennwert ?","")))</f>
      </c>
      <c r="U21" s="25"/>
      <c r="V21" s="26"/>
      <c r="W21" s="21"/>
      <c r="X21" s="21"/>
      <c r="Y21" s="92"/>
      <c r="Z21" s="82" t="str">
        <f t="shared" si="0"/>
        <v> </v>
      </c>
      <c r="AA21" s="83" t="str">
        <f t="shared" si="1"/>
        <v> </v>
      </c>
      <c r="AB21" s="84">
        <f t="shared" si="2"/>
        <v>0</v>
      </c>
      <c r="AC21" s="85" t="e">
        <f t="shared" si="3"/>
        <v>#N/A</v>
      </c>
      <c r="AD21" s="85" t="e">
        <f t="shared" si="4"/>
        <v>#N/A</v>
      </c>
      <c r="AE21" s="85" t="str">
        <f t="shared" si="5"/>
        <v>o EG ?</v>
      </c>
      <c r="AF21" s="85">
        <f t="shared" si="6"/>
      </c>
      <c r="AG21" s="71"/>
      <c r="AH21" s="71"/>
    </row>
    <row r="22" spans="1:34" s="86" customFormat="1" ht="13.5" customHeight="1">
      <c r="A22" s="1"/>
      <c r="B22" s="27"/>
      <c r="C22" s="28"/>
      <c r="D22" s="34"/>
      <c r="E22" s="35"/>
      <c r="F22" s="27"/>
      <c r="G22" s="36"/>
      <c r="H22" s="34"/>
      <c r="I22" s="37"/>
      <c r="J22" s="27"/>
      <c r="K22" s="36"/>
      <c r="L22" s="34"/>
      <c r="M22" s="38"/>
      <c r="N22" s="21"/>
      <c r="O22" s="124" t="str">
        <f>IF(ISBLANK(R21),"Erfolgt keine Eingabe in Zelle R21, so werden keine Warngrenzen angewendet!","")</f>
        <v>Erfolgt keine Eingabe in Zelle R21, so werden keine Warngrenzen angewendet!</v>
      </c>
      <c r="P22" s="24"/>
      <c r="Q22" s="122"/>
      <c r="R22" s="24"/>
      <c r="S22" s="24"/>
      <c r="T22" s="24"/>
      <c r="U22" s="24"/>
      <c r="V22" s="123"/>
      <c r="W22" s="21"/>
      <c r="X22" s="21"/>
      <c r="Y22" s="92"/>
      <c r="Z22" s="82" t="str">
        <f t="shared" si="0"/>
        <v> </v>
      </c>
      <c r="AA22" s="83" t="str">
        <f t="shared" si="1"/>
        <v> </v>
      </c>
      <c r="AB22" s="84">
        <f t="shared" si="2"/>
        <v>0</v>
      </c>
      <c r="AC22" s="85" t="e">
        <f t="shared" si="3"/>
        <v>#N/A</v>
      </c>
      <c r="AD22" s="85" t="e">
        <f t="shared" si="4"/>
        <v>#N/A</v>
      </c>
      <c r="AE22" s="85" t="str">
        <f t="shared" si="5"/>
        <v>o EG ?</v>
      </c>
      <c r="AF22" s="85">
        <f t="shared" si="6"/>
      </c>
      <c r="AG22" s="71"/>
      <c r="AH22" s="71"/>
    </row>
    <row r="23" spans="1:34" s="86" customFormat="1" ht="13.5" customHeight="1" thickBot="1">
      <c r="A23" s="1"/>
      <c r="B23" s="27"/>
      <c r="C23" s="28"/>
      <c r="D23" s="34"/>
      <c r="E23" s="35"/>
      <c r="F23" s="27"/>
      <c r="G23" s="36"/>
      <c r="H23" s="34"/>
      <c r="I23" s="37"/>
      <c r="J23" s="27"/>
      <c r="K23" s="36"/>
      <c r="L23" s="34"/>
      <c r="M23" s="38"/>
      <c r="N23" s="21"/>
      <c r="O23" s="22"/>
      <c r="P23" s="25"/>
      <c r="Q23" s="25"/>
      <c r="R23" s="25"/>
      <c r="S23" s="25"/>
      <c r="T23" s="25"/>
      <c r="U23" s="25"/>
      <c r="V23" s="26"/>
      <c r="W23" s="21"/>
      <c r="X23" s="21"/>
      <c r="Y23" s="92"/>
      <c r="Z23" s="82" t="str">
        <f t="shared" si="0"/>
        <v> </v>
      </c>
      <c r="AA23" s="83" t="str">
        <f t="shared" si="1"/>
        <v> </v>
      </c>
      <c r="AB23" s="84">
        <f t="shared" si="2"/>
        <v>0</v>
      </c>
      <c r="AC23" s="85" t="e">
        <f t="shared" si="3"/>
        <v>#N/A</v>
      </c>
      <c r="AD23" s="85" t="e">
        <f t="shared" si="4"/>
        <v>#N/A</v>
      </c>
      <c r="AE23" s="85" t="str">
        <f t="shared" si="5"/>
        <v>o EG ?</v>
      </c>
      <c r="AF23" s="85">
        <f t="shared" si="6"/>
      </c>
      <c r="AG23" s="94"/>
      <c r="AH23" s="71"/>
    </row>
    <row r="24" spans="1:34" s="86" customFormat="1" ht="13.5" customHeight="1" thickBot="1">
      <c r="A24" s="1"/>
      <c r="B24" s="27"/>
      <c r="C24" s="28"/>
      <c r="D24" s="34"/>
      <c r="E24" s="35"/>
      <c r="F24" s="27"/>
      <c r="G24" s="36"/>
      <c r="H24" s="34"/>
      <c r="I24" s="37"/>
      <c r="J24" s="27"/>
      <c r="K24" s="36"/>
      <c r="L24" s="34"/>
      <c r="M24" s="38"/>
      <c r="N24" s="21"/>
      <c r="O24" s="22"/>
      <c r="P24" s="25"/>
      <c r="Q24" s="33" t="s">
        <v>15</v>
      </c>
      <c r="R24" s="143"/>
      <c r="S24" s="144"/>
      <c r="T24" s="25"/>
      <c r="U24" s="25"/>
      <c r="V24" s="26"/>
      <c r="W24" s="21"/>
      <c r="X24" s="50"/>
      <c r="Y24" s="95"/>
      <c r="Z24" s="82" t="str">
        <f t="shared" si="0"/>
        <v> </v>
      </c>
      <c r="AA24" s="83" t="str">
        <f t="shared" si="1"/>
        <v> </v>
      </c>
      <c r="AB24" s="84">
        <f t="shared" si="2"/>
        <v>0</v>
      </c>
      <c r="AC24" s="85" t="e">
        <f t="shared" si="3"/>
        <v>#N/A</v>
      </c>
      <c r="AD24" s="85" t="e">
        <f t="shared" si="4"/>
        <v>#N/A</v>
      </c>
      <c r="AE24" s="85" t="str">
        <f t="shared" si="5"/>
        <v>o EG ?</v>
      </c>
      <c r="AF24" s="85">
        <f t="shared" si="6"/>
      </c>
      <c r="AG24" s="71"/>
      <c r="AH24" s="71"/>
    </row>
    <row r="25" spans="1:34" s="86" customFormat="1" ht="13.5" customHeight="1" thickBot="1">
      <c r="A25" s="1"/>
      <c r="B25" s="27"/>
      <c r="C25" s="28"/>
      <c r="D25" s="34"/>
      <c r="E25" s="35"/>
      <c r="F25" s="27"/>
      <c r="G25" s="36"/>
      <c r="H25" s="34"/>
      <c r="I25" s="37"/>
      <c r="J25" s="27"/>
      <c r="K25" s="36"/>
      <c r="L25" s="34"/>
      <c r="M25" s="38"/>
      <c r="N25" s="21"/>
      <c r="O25" s="47"/>
      <c r="P25" s="48"/>
      <c r="Q25" s="48"/>
      <c r="R25" s="48"/>
      <c r="S25" s="48"/>
      <c r="T25" s="48"/>
      <c r="U25" s="48"/>
      <c r="V25" s="49"/>
      <c r="W25" s="21"/>
      <c r="X25" s="21"/>
      <c r="Y25" s="92"/>
      <c r="Z25" s="82" t="str">
        <f t="shared" si="0"/>
        <v> </v>
      </c>
      <c r="AA25" s="83" t="str">
        <f t="shared" si="1"/>
        <v> </v>
      </c>
      <c r="AB25" s="84">
        <f t="shared" si="2"/>
        <v>0</v>
      </c>
      <c r="AC25" s="85" t="e">
        <f t="shared" si="3"/>
        <v>#N/A</v>
      </c>
      <c r="AD25" s="85" t="e">
        <f t="shared" si="4"/>
        <v>#N/A</v>
      </c>
      <c r="AE25" s="85" t="str">
        <f t="shared" si="5"/>
        <v>o EG ?</v>
      </c>
      <c r="AF25" s="85">
        <f t="shared" si="6"/>
      </c>
      <c r="AG25" s="71"/>
      <c r="AH25" s="71"/>
    </row>
    <row r="26" spans="1:34" s="86" customFormat="1" ht="13.5" customHeight="1" thickBot="1">
      <c r="A26" s="1"/>
      <c r="B26" s="27"/>
      <c r="C26" s="28"/>
      <c r="D26" s="34"/>
      <c r="E26" s="35"/>
      <c r="F26" s="27"/>
      <c r="G26" s="36"/>
      <c r="H26" s="34"/>
      <c r="I26" s="37"/>
      <c r="J26" s="27"/>
      <c r="K26" s="36"/>
      <c r="L26" s="34"/>
      <c r="M26" s="38"/>
      <c r="N26" s="21"/>
      <c r="O26" s="21"/>
      <c r="P26" s="1"/>
      <c r="Q26" s="1"/>
      <c r="R26" s="1"/>
      <c r="S26" s="1"/>
      <c r="T26" s="1"/>
      <c r="U26" s="1"/>
      <c r="V26" s="1"/>
      <c r="W26" s="21"/>
      <c r="X26" s="21"/>
      <c r="Y26" s="92"/>
      <c r="Z26" s="82" t="str">
        <f t="shared" si="0"/>
        <v> </v>
      </c>
      <c r="AA26" s="83" t="str">
        <f t="shared" si="1"/>
        <v> </v>
      </c>
      <c r="AB26" s="84">
        <f t="shared" si="2"/>
        <v>0</v>
      </c>
      <c r="AC26" s="85" t="e">
        <f t="shared" si="3"/>
        <v>#N/A</v>
      </c>
      <c r="AD26" s="85" t="e">
        <f t="shared" si="4"/>
        <v>#N/A</v>
      </c>
      <c r="AE26" s="85" t="str">
        <f t="shared" si="5"/>
        <v>o EG ?</v>
      </c>
      <c r="AF26" s="85">
        <f t="shared" si="6"/>
      </c>
      <c r="AG26" s="71"/>
      <c r="AH26" s="71"/>
    </row>
    <row r="27" spans="1:34" s="86" customFormat="1" ht="13.5" customHeight="1" thickBot="1">
      <c r="A27" s="1"/>
      <c r="B27" s="27"/>
      <c r="C27" s="28"/>
      <c r="D27" s="34"/>
      <c r="E27" s="35"/>
      <c r="F27" s="27"/>
      <c r="G27" s="36"/>
      <c r="H27" s="34"/>
      <c r="I27" s="37"/>
      <c r="J27" s="27"/>
      <c r="K27" s="36"/>
      <c r="L27" s="34"/>
      <c r="M27" s="38"/>
      <c r="N27" s="21"/>
      <c r="O27" s="21"/>
      <c r="P27" s="21"/>
      <c r="Q27" s="53" t="s">
        <v>16</v>
      </c>
      <c r="R27" s="129">
        <f>IF(OR(ISBLANK(R17),ISBLANK(R19)),"",R17-(R19-R17))</f>
      </c>
      <c r="S27" s="130"/>
      <c r="T27" s="1"/>
      <c r="U27" s="1"/>
      <c r="V27" s="1"/>
      <c r="W27" s="21"/>
      <c r="X27" s="21"/>
      <c r="Y27" s="92"/>
      <c r="Z27" s="82" t="str">
        <f t="shared" si="0"/>
        <v> </v>
      </c>
      <c r="AA27" s="83" t="str">
        <f t="shared" si="1"/>
        <v> </v>
      </c>
      <c r="AB27" s="84">
        <f t="shared" si="2"/>
        <v>0</v>
      </c>
      <c r="AC27" s="85" t="e">
        <f t="shared" si="3"/>
        <v>#N/A</v>
      </c>
      <c r="AD27" s="85" t="e">
        <f t="shared" si="4"/>
        <v>#N/A</v>
      </c>
      <c r="AE27" s="85" t="str">
        <f t="shared" si="5"/>
        <v>o EG ?</v>
      </c>
      <c r="AF27" s="85">
        <f t="shared" si="6"/>
      </c>
      <c r="AG27" s="71"/>
      <c r="AH27" s="71"/>
    </row>
    <row r="28" spans="1:34" s="86" customFormat="1" ht="13.5" customHeight="1" thickBot="1">
      <c r="A28" s="1"/>
      <c r="B28" s="27"/>
      <c r="C28" s="28"/>
      <c r="D28" s="34"/>
      <c r="E28" s="35"/>
      <c r="F28" s="27"/>
      <c r="G28" s="36"/>
      <c r="H28" s="34"/>
      <c r="I28" s="37"/>
      <c r="J28" s="27"/>
      <c r="K28" s="36"/>
      <c r="L28" s="34"/>
      <c r="M28" s="38"/>
      <c r="N28" s="21"/>
      <c r="O28" s="21"/>
      <c r="P28" s="21"/>
      <c r="Q28" s="107"/>
      <c r="R28" s="108"/>
      <c r="S28" s="108"/>
      <c r="T28" s="109">
        <f>IF(OR(ISBLANK(R17),ISBLANK(R19),ISBLANK(R21)),""," WG = "&amp;ROUND((1-((R19-R17)-(R21-R17))/(R19-R17))*100,1)&amp;"% von der EG")</f>
      </c>
      <c r="U28" s="1"/>
      <c r="V28" s="1"/>
      <c r="W28" s="21"/>
      <c r="X28" s="21"/>
      <c r="Y28" s="92"/>
      <c r="Z28" s="82" t="str">
        <f t="shared" si="0"/>
        <v> </v>
      </c>
      <c r="AA28" s="83" t="str">
        <f t="shared" si="1"/>
        <v> </v>
      </c>
      <c r="AB28" s="84">
        <f t="shared" si="2"/>
        <v>0</v>
      </c>
      <c r="AC28" s="85" t="e">
        <f t="shared" si="3"/>
        <v>#N/A</v>
      </c>
      <c r="AD28" s="85" t="e">
        <f t="shared" si="4"/>
        <v>#N/A</v>
      </c>
      <c r="AE28" s="85" t="str">
        <f t="shared" si="5"/>
        <v>o EG ?</v>
      </c>
      <c r="AF28" s="85">
        <f t="shared" si="6"/>
      </c>
      <c r="AG28" s="71"/>
      <c r="AH28" s="71"/>
    </row>
    <row r="29" spans="1:34" s="86" customFormat="1" ht="13.5" customHeight="1" thickBot="1">
      <c r="A29" s="1"/>
      <c r="B29" s="27"/>
      <c r="C29" s="28"/>
      <c r="D29" s="34"/>
      <c r="E29" s="35"/>
      <c r="F29" s="27"/>
      <c r="G29" s="36"/>
      <c r="H29" s="34"/>
      <c r="I29" s="37"/>
      <c r="J29" s="27"/>
      <c r="K29" s="36"/>
      <c r="L29" s="34"/>
      <c r="M29" s="38"/>
      <c r="N29" s="21"/>
      <c r="O29" s="21"/>
      <c r="P29" s="21"/>
      <c r="Q29" s="107" t="s">
        <v>30</v>
      </c>
      <c r="R29" s="131">
        <f>IF(OR(ISBLANK(R17),ISBLANK(R21)),"",R17-(R21-R17))</f>
      </c>
      <c r="S29" s="132"/>
      <c r="T29" s="1"/>
      <c r="U29" s="1"/>
      <c r="V29" s="1"/>
      <c r="W29" s="21"/>
      <c r="X29" s="21"/>
      <c r="Y29" s="92"/>
      <c r="Z29" s="82" t="str">
        <f t="shared" si="0"/>
        <v> </v>
      </c>
      <c r="AA29" s="83" t="str">
        <f t="shared" si="1"/>
        <v> </v>
      </c>
      <c r="AB29" s="84">
        <f t="shared" si="2"/>
        <v>0</v>
      </c>
      <c r="AC29" s="85" t="e">
        <f t="shared" si="3"/>
        <v>#N/A</v>
      </c>
      <c r="AD29" s="85" t="e">
        <f t="shared" si="4"/>
        <v>#N/A</v>
      </c>
      <c r="AE29" s="85" t="str">
        <f t="shared" si="5"/>
        <v>o EG ?</v>
      </c>
      <c r="AF29" s="85">
        <f t="shared" si="6"/>
      </c>
      <c r="AG29" s="71"/>
      <c r="AH29" s="71"/>
    </row>
    <row r="30" spans="1:34" s="86" customFormat="1" ht="13.5" customHeight="1">
      <c r="A30" s="1"/>
      <c r="B30" s="27"/>
      <c r="C30" s="28"/>
      <c r="D30" s="34"/>
      <c r="E30" s="35"/>
      <c r="F30" s="27"/>
      <c r="G30" s="36"/>
      <c r="H30" s="34"/>
      <c r="I30" s="37"/>
      <c r="J30" s="27"/>
      <c r="K30" s="36"/>
      <c r="L30" s="34"/>
      <c r="M30" s="38"/>
      <c r="N30" s="21"/>
      <c r="O30" s="21"/>
      <c r="P30" s="54"/>
      <c r="Q30" s="1"/>
      <c r="R30" s="1"/>
      <c r="S30" s="1"/>
      <c r="T30" s="1"/>
      <c r="U30" s="1"/>
      <c r="V30" s="1"/>
      <c r="W30" s="21"/>
      <c r="X30" s="21"/>
      <c r="Y30" s="92"/>
      <c r="Z30" s="82" t="str">
        <f t="shared" si="0"/>
        <v> </v>
      </c>
      <c r="AA30" s="83" t="str">
        <f t="shared" si="1"/>
        <v> </v>
      </c>
      <c r="AB30" s="84">
        <f t="shared" si="2"/>
        <v>0</v>
      </c>
      <c r="AC30" s="85" t="e">
        <f t="shared" si="3"/>
        <v>#N/A</v>
      </c>
      <c r="AD30" s="85" t="e">
        <f t="shared" si="4"/>
        <v>#N/A</v>
      </c>
      <c r="AE30" s="85" t="str">
        <f t="shared" si="5"/>
        <v>o EG ?</v>
      </c>
      <c r="AF30" s="85">
        <f t="shared" si="6"/>
      </c>
      <c r="AG30" s="71"/>
      <c r="AH30" s="71"/>
    </row>
    <row r="31" spans="1:34" s="86" customFormat="1" ht="13.5" customHeight="1">
      <c r="A31" s="1"/>
      <c r="B31" s="27"/>
      <c r="C31" s="28"/>
      <c r="D31" s="34"/>
      <c r="E31" s="35"/>
      <c r="F31" s="27"/>
      <c r="G31" s="36"/>
      <c r="H31" s="34"/>
      <c r="I31" s="37"/>
      <c r="J31" s="27"/>
      <c r="K31" s="36"/>
      <c r="L31" s="34"/>
      <c r="M31" s="38"/>
      <c r="N31" s="21"/>
      <c r="O31" s="121" t="s">
        <v>49</v>
      </c>
      <c r="P31" s="51"/>
      <c r="Q31" s="51"/>
      <c r="R31" s="52"/>
      <c r="S31" s="120" t="s">
        <v>21</v>
      </c>
      <c r="T31" s="1"/>
      <c r="U31" s="1"/>
      <c r="V31" s="1"/>
      <c r="W31" s="21"/>
      <c r="X31" s="21"/>
      <c r="Y31" s="92"/>
      <c r="Z31" s="82" t="str">
        <f t="shared" si="0"/>
        <v> </v>
      </c>
      <c r="AA31" s="83" t="str">
        <f t="shared" si="1"/>
        <v> </v>
      </c>
      <c r="AB31" s="84">
        <f t="shared" si="2"/>
        <v>0</v>
      </c>
      <c r="AC31" s="85" t="e">
        <f t="shared" si="3"/>
        <v>#N/A</v>
      </c>
      <c r="AD31" s="85" t="e">
        <f t="shared" si="4"/>
        <v>#N/A</v>
      </c>
      <c r="AE31" s="85" t="str">
        <f t="shared" si="5"/>
        <v>o EG ?</v>
      </c>
      <c r="AF31" s="85">
        <f t="shared" si="6"/>
      </c>
      <c r="AG31" s="71"/>
      <c r="AH31" s="71"/>
    </row>
    <row r="32" spans="1:34" s="86" customFormat="1" ht="13.5" customHeight="1">
      <c r="A32" s="1"/>
      <c r="B32" s="27"/>
      <c r="C32" s="28"/>
      <c r="D32" s="34"/>
      <c r="E32" s="35"/>
      <c r="F32" s="27"/>
      <c r="G32" s="36"/>
      <c r="H32" s="34"/>
      <c r="I32" s="37"/>
      <c r="J32" s="27"/>
      <c r="K32" s="36"/>
      <c r="L32" s="34"/>
      <c r="M32" s="38"/>
      <c r="N32" s="21"/>
      <c r="O32" s="1"/>
      <c r="P32" s="55"/>
      <c r="Q32" s="1"/>
      <c r="R32" s="1"/>
      <c r="S32" s="1"/>
      <c r="T32" s="1"/>
      <c r="U32" s="1"/>
      <c r="V32" s="1"/>
      <c r="W32" s="21"/>
      <c r="X32" s="21"/>
      <c r="Y32" s="92"/>
      <c r="Z32" s="82" t="str">
        <f t="shared" si="0"/>
        <v> </v>
      </c>
      <c r="AA32" s="83" t="str">
        <f t="shared" si="1"/>
        <v> </v>
      </c>
      <c r="AB32" s="84">
        <f t="shared" si="2"/>
        <v>0</v>
      </c>
      <c r="AC32" s="85" t="e">
        <f t="shared" si="3"/>
        <v>#N/A</v>
      </c>
      <c r="AD32" s="85" t="e">
        <f t="shared" si="4"/>
        <v>#N/A</v>
      </c>
      <c r="AE32" s="85" t="str">
        <f t="shared" si="5"/>
        <v>o EG ?</v>
      </c>
      <c r="AF32" s="85">
        <f t="shared" si="6"/>
      </c>
      <c r="AG32" s="71"/>
      <c r="AH32" s="71"/>
    </row>
    <row r="33" spans="1:34" s="86" customFormat="1" ht="13.5" customHeight="1" thickBot="1">
      <c r="A33" s="1"/>
      <c r="B33" s="56"/>
      <c r="C33" s="57"/>
      <c r="D33" s="58"/>
      <c r="E33" s="59"/>
      <c r="F33" s="56"/>
      <c r="G33" s="60"/>
      <c r="H33" s="58"/>
      <c r="I33" s="61"/>
      <c r="J33" s="56"/>
      <c r="K33" s="60"/>
      <c r="L33" s="58"/>
      <c r="M33" s="62"/>
      <c r="N33" s="1"/>
      <c r="O33" s="1"/>
      <c r="P33" s="55"/>
      <c r="Q33" s="1"/>
      <c r="R33" s="1"/>
      <c r="S33" s="1"/>
      <c r="T33" s="1"/>
      <c r="U33" s="1"/>
      <c r="V33" s="1"/>
      <c r="W33" s="21"/>
      <c r="X33" s="21"/>
      <c r="Y33" s="92"/>
      <c r="Z33" s="82" t="str">
        <f aca="true" t="shared" si="7" ref="Z33:Z62">IF(ISBLANK(F4)," ",F4)</f>
        <v> </v>
      </c>
      <c r="AA33" s="83" t="str">
        <f aca="true" t="shared" si="8" ref="AA33:AA62">IF(ISBLANK(H4)," ",H4)</f>
        <v> </v>
      </c>
      <c r="AB33" s="84">
        <f t="shared" si="2"/>
        <v>0</v>
      </c>
      <c r="AC33" s="85" t="e">
        <f t="shared" si="3"/>
        <v>#N/A</v>
      </c>
      <c r="AD33" s="85" t="e">
        <f t="shared" si="4"/>
        <v>#N/A</v>
      </c>
      <c r="AE33" s="85" t="str">
        <f t="shared" si="5"/>
        <v>o EG ?</v>
      </c>
      <c r="AF33" s="85">
        <f t="shared" si="6"/>
      </c>
      <c r="AG33" s="71"/>
      <c r="AH33" s="71"/>
    </row>
    <row r="34" spans="1:34" s="96" customFormat="1" ht="13.5" thickBot="1">
      <c r="A34" s="69"/>
      <c r="B34" s="69"/>
      <c r="C34" s="69"/>
      <c r="D34" s="70"/>
      <c r="E34" s="70"/>
      <c r="F34" s="69"/>
      <c r="G34" s="69"/>
      <c r="H34" s="70"/>
      <c r="I34" s="69"/>
      <c r="J34" s="69"/>
      <c r="K34" s="69"/>
      <c r="L34" s="70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Z34" s="101" t="str">
        <f t="shared" si="7"/>
        <v> </v>
      </c>
      <c r="AA34" s="102" t="str">
        <f t="shared" si="8"/>
        <v> </v>
      </c>
      <c r="AB34" s="103">
        <f t="shared" si="2"/>
        <v>0</v>
      </c>
      <c r="AC34" s="85" t="e">
        <f t="shared" si="3"/>
        <v>#N/A</v>
      </c>
      <c r="AD34" s="85" t="e">
        <f t="shared" si="4"/>
        <v>#N/A</v>
      </c>
      <c r="AE34" s="104" t="str">
        <f t="shared" si="5"/>
        <v>o EG ?</v>
      </c>
      <c r="AF34" s="104">
        <f t="shared" si="6"/>
      </c>
      <c r="AG34" s="76"/>
      <c r="AH34" s="76"/>
    </row>
    <row r="35" spans="2:34" ht="12.75">
      <c r="B35" s="68" t="s">
        <v>25</v>
      </c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Z35" s="78" t="str">
        <f t="shared" si="7"/>
        <v> </v>
      </c>
      <c r="AA35" s="79" t="str">
        <f t="shared" si="8"/>
        <v> </v>
      </c>
      <c r="AB35" s="80">
        <f t="shared" si="2"/>
        <v>0</v>
      </c>
      <c r="AC35" s="85" t="e">
        <f t="shared" si="3"/>
        <v>#N/A</v>
      </c>
      <c r="AD35" s="85" t="e">
        <f t="shared" si="4"/>
        <v>#N/A</v>
      </c>
      <c r="AE35" s="81" t="str">
        <f t="shared" si="5"/>
        <v>o EG ?</v>
      </c>
      <c r="AF35" s="81">
        <f t="shared" si="6"/>
      </c>
      <c r="AG35" s="77"/>
      <c r="AH35" s="77"/>
    </row>
    <row r="36" spans="2:34" ht="13.5" thickBot="1"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Z36" s="82" t="str">
        <f t="shared" si="7"/>
        <v> </v>
      </c>
      <c r="AA36" s="83" t="str">
        <f t="shared" si="8"/>
        <v> </v>
      </c>
      <c r="AB36" s="84">
        <f t="shared" si="2"/>
        <v>0</v>
      </c>
      <c r="AC36" s="85" t="e">
        <f t="shared" si="3"/>
        <v>#N/A</v>
      </c>
      <c r="AD36" s="85" t="e">
        <f t="shared" si="4"/>
        <v>#N/A</v>
      </c>
      <c r="AE36" s="85" t="str">
        <f t="shared" si="5"/>
        <v>o EG ?</v>
      </c>
      <c r="AF36" s="85">
        <f t="shared" si="6"/>
      </c>
      <c r="AG36" s="71"/>
      <c r="AH36" s="71"/>
    </row>
    <row r="37" spans="2:34" ht="23.25">
      <c r="B37" s="133" t="s">
        <v>22</v>
      </c>
      <c r="C37" s="134"/>
      <c r="D37" s="65"/>
      <c r="E37" s="66" t="str">
        <f>IF(ISBLANK(R8),"Bitte chem. Parameter angeben!",R6&amp;" - "&amp;R8&amp;" ["&amp;R24&amp;"]")</f>
        <v>Bitte chem. Parameter angeben!</v>
      </c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Z37" s="82" t="str">
        <f t="shared" si="7"/>
        <v> </v>
      </c>
      <c r="AA37" s="83" t="str">
        <f t="shared" si="8"/>
        <v> </v>
      </c>
      <c r="AB37" s="84">
        <f t="shared" si="2"/>
        <v>0</v>
      </c>
      <c r="AC37" s="85" t="e">
        <f t="shared" si="3"/>
        <v>#N/A</v>
      </c>
      <c r="AD37" s="85" t="e">
        <f t="shared" si="4"/>
        <v>#N/A</v>
      </c>
      <c r="AE37" s="85" t="str">
        <f t="shared" si="5"/>
        <v>o EG ?</v>
      </c>
      <c r="AF37" s="85">
        <f t="shared" si="6"/>
      </c>
      <c r="AG37" s="71"/>
      <c r="AH37" s="71"/>
    </row>
    <row r="38" spans="2:34" ht="13.5" thickBot="1">
      <c r="B38" s="135" t="str">
        <f>IF(ISBLANK(R4),"???",R4)</f>
        <v>???</v>
      </c>
      <c r="C38" s="136"/>
      <c r="D38" s="65"/>
      <c r="E38" s="65" t="str">
        <f>IF(OR(ISBLANK(R10),ISBLANK(R12),ISBLANK(R14))," gerätebezogene Daten sind unvollständig!","Meßgerät: "&amp;R10&amp;"  /  Gerätenummer: "&amp;R12&amp;"  /  Standort: "&amp;R14)</f>
        <v> gerätebezogene Daten sind unvollständig!</v>
      </c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Z38" s="82" t="str">
        <f t="shared" si="7"/>
        <v> </v>
      </c>
      <c r="AA38" s="83" t="str">
        <f t="shared" si="8"/>
        <v> </v>
      </c>
      <c r="AB38" s="84">
        <f t="shared" si="2"/>
        <v>0</v>
      </c>
      <c r="AC38" s="85" t="e">
        <f t="shared" si="3"/>
        <v>#N/A</v>
      </c>
      <c r="AD38" s="85" t="e">
        <f t="shared" si="4"/>
        <v>#N/A</v>
      </c>
      <c r="AE38" s="85" t="str">
        <f t="shared" si="5"/>
        <v>o EG ?</v>
      </c>
      <c r="AF38" s="85">
        <f t="shared" si="6"/>
      </c>
      <c r="AG38" s="71"/>
      <c r="AH38" s="71"/>
    </row>
    <row r="39" spans="2:34" ht="12.75"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Z39" s="82" t="str">
        <f t="shared" si="7"/>
        <v> </v>
      </c>
      <c r="AA39" s="83" t="str">
        <f t="shared" si="8"/>
        <v> </v>
      </c>
      <c r="AB39" s="84">
        <f t="shared" si="2"/>
        <v>0</v>
      </c>
      <c r="AC39" s="85" t="e">
        <f t="shared" si="3"/>
        <v>#N/A</v>
      </c>
      <c r="AD39" s="85" t="e">
        <f t="shared" si="4"/>
        <v>#N/A</v>
      </c>
      <c r="AE39" s="85" t="str">
        <f t="shared" si="5"/>
        <v>o EG ?</v>
      </c>
      <c r="AF39" s="85">
        <f t="shared" si="6"/>
      </c>
      <c r="AG39" s="71"/>
      <c r="AH39" s="71"/>
    </row>
    <row r="40" spans="2:34" ht="12.75"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Z40" s="82" t="str">
        <f t="shared" si="7"/>
        <v> </v>
      </c>
      <c r="AA40" s="83" t="str">
        <f t="shared" si="8"/>
        <v> </v>
      </c>
      <c r="AB40" s="84">
        <f t="shared" si="2"/>
        <v>0</v>
      </c>
      <c r="AC40" s="85" t="e">
        <f t="shared" si="3"/>
        <v>#N/A</v>
      </c>
      <c r="AD40" s="85" t="e">
        <f t="shared" si="4"/>
        <v>#N/A</v>
      </c>
      <c r="AE40" s="85" t="str">
        <f t="shared" si="5"/>
        <v>o EG ?</v>
      </c>
      <c r="AF40" s="85">
        <f t="shared" si="6"/>
      </c>
      <c r="AG40" s="71"/>
      <c r="AH40" s="71"/>
    </row>
    <row r="41" spans="2:34" ht="12.75"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Z41" s="82" t="str">
        <f t="shared" si="7"/>
        <v> </v>
      </c>
      <c r="AA41" s="83" t="str">
        <f t="shared" si="8"/>
        <v> </v>
      </c>
      <c r="AB41" s="84">
        <f t="shared" si="2"/>
        <v>0</v>
      </c>
      <c r="AC41" s="85" t="e">
        <f t="shared" si="3"/>
        <v>#N/A</v>
      </c>
      <c r="AD41" s="85" t="e">
        <f t="shared" si="4"/>
        <v>#N/A</v>
      </c>
      <c r="AE41" s="85" t="str">
        <f t="shared" si="5"/>
        <v>o EG ?</v>
      </c>
      <c r="AF41" s="85">
        <f t="shared" si="6"/>
      </c>
      <c r="AG41" s="71"/>
      <c r="AH41" s="71"/>
    </row>
    <row r="42" spans="2:34" ht="12.75"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Z42" s="82" t="str">
        <f t="shared" si="7"/>
        <v> </v>
      </c>
      <c r="AA42" s="83" t="str">
        <f t="shared" si="8"/>
        <v> </v>
      </c>
      <c r="AB42" s="84">
        <f t="shared" si="2"/>
        <v>0</v>
      </c>
      <c r="AC42" s="85" t="e">
        <f t="shared" si="3"/>
        <v>#N/A</v>
      </c>
      <c r="AD42" s="85" t="e">
        <f t="shared" si="4"/>
        <v>#N/A</v>
      </c>
      <c r="AE42" s="85" t="str">
        <f t="shared" si="5"/>
        <v>o EG ?</v>
      </c>
      <c r="AF42" s="85">
        <f t="shared" si="6"/>
      </c>
      <c r="AG42" s="71"/>
      <c r="AH42" s="71"/>
    </row>
    <row r="43" spans="2:34" ht="12.75"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7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Z43" s="82" t="str">
        <f t="shared" si="7"/>
        <v> </v>
      </c>
      <c r="AA43" s="83" t="str">
        <f t="shared" si="8"/>
        <v> </v>
      </c>
      <c r="AB43" s="84">
        <f t="shared" si="2"/>
        <v>0</v>
      </c>
      <c r="AC43" s="85" t="e">
        <f t="shared" si="3"/>
        <v>#N/A</v>
      </c>
      <c r="AD43" s="85" t="e">
        <f t="shared" si="4"/>
        <v>#N/A</v>
      </c>
      <c r="AE43" s="85" t="str">
        <f t="shared" si="5"/>
        <v>o EG ?</v>
      </c>
      <c r="AF43" s="85">
        <f t="shared" si="6"/>
      </c>
      <c r="AG43" s="71"/>
      <c r="AH43" s="71"/>
    </row>
    <row r="44" spans="2:34" ht="12.75"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7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Z44" s="82" t="str">
        <f t="shared" si="7"/>
        <v> </v>
      </c>
      <c r="AA44" s="83" t="str">
        <f t="shared" si="8"/>
        <v> </v>
      </c>
      <c r="AB44" s="84">
        <f t="shared" si="2"/>
        <v>0</v>
      </c>
      <c r="AC44" s="85" t="e">
        <f t="shared" si="3"/>
        <v>#N/A</v>
      </c>
      <c r="AD44" s="85" t="e">
        <f t="shared" si="4"/>
        <v>#N/A</v>
      </c>
      <c r="AE44" s="85" t="str">
        <f t="shared" si="5"/>
        <v>o EG ?</v>
      </c>
      <c r="AF44" s="85">
        <f t="shared" si="6"/>
      </c>
      <c r="AG44" s="71"/>
      <c r="AH44" s="71"/>
    </row>
    <row r="45" spans="2:34" ht="12.75"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7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Z45" s="82" t="str">
        <f t="shared" si="7"/>
        <v> </v>
      </c>
      <c r="AA45" s="83" t="str">
        <f t="shared" si="8"/>
        <v> </v>
      </c>
      <c r="AB45" s="84">
        <f t="shared" si="2"/>
        <v>0</v>
      </c>
      <c r="AC45" s="85" t="e">
        <f t="shared" si="3"/>
        <v>#N/A</v>
      </c>
      <c r="AD45" s="85" t="e">
        <f t="shared" si="4"/>
        <v>#N/A</v>
      </c>
      <c r="AE45" s="85" t="str">
        <f t="shared" si="5"/>
        <v>o EG ?</v>
      </c>
      <c r="AF45" s="85">
        <f t="shared" si="6"/>
      </c>
      <c r="AG45" s="71"/>
      <c r="AH45" s="71"/>
    </row>
    <row r="46" spans="2:34" ht="12.75"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Z46" s="82" t="str">
        <f t="shared" si="7"/>
        <v> </v>
      </c>
      <c r="AA46" s="83" t="str">
        <f t="shared" si="8"/>
        <v> </v>
      </c>
      <c r="AB46" s="84">
        <f t="shared" si="2"/>
        <v>0</v>
      </c>
      <c r="AC46" s="85" t="e">
        <f t="shared" si="3"/>
        <v>#N/A</v>
      </c>
      <c r="AD46" s="85" t="e">
        <f t="shared" si="4"/>
        <v>#N/A</v>
      </c>
      <c r="AE46" s="85" t="str">
        <f t="shared" si="5"/>
        <v>o EG ?</v>
      </c>
      <c r="AF46" s="85">
        <f t="shared" si="6"/>
      </c>
      <c r="AG46" s="71"/>
      <c r="AH46" s="71"/>
    </row>
    <row r="47" spans="2:34" ht="12.75"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Z47" s="82" t="str">
        <f t="shared" si="7"/>
        <v> </v>
      </c>
      <c r="AA47" s="83" t="str">
        <f t="shared" si="8"/>
        <v> </v>
      </c>
      <c r="AB47" s="84">
        <f t="shared" si="2"/>
        <v>0</v>
      </c>
      <c r="AC47" s="85" t="e">
        <f t="shared" si="3"/>
        <v>#N/A</v>
      </c>
      <c r="AD47" s="85" t="e">
        <f t="shared" si="4"/>
        <v>#N/A</v>
      </c>
      <c r="AE47" s="85" t="str">
        <f t="shared" si="5"/>
        <v>o EG ?</v>
      </c>
      <c r="AF47" s="85">
        <f t="shared" si="6"/>
      </c>
      <c r="AG47" s="71"/>
      <c r="AH47" s="71"/>
    </row>
    <row r="48" spans="2:34" ht="12.75"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Z48" s="82" t="str">
        <f t="shared" si="7"/>
        <v> </v>
      </c>
      <c r="AA48" s="83" t="str">
        <f t="shared" si="8"/>
        <v> </v>
      </c>
      <c r="AB48" s="84">
        <f t="shared" si="2"/>
        <v>0</v>
      </c>
      <c r="AC48" s="85" t="e">
        <f t="shared" si="3"/>
        <v>#N/A</v>
      </c>
      <c r="AD48" s="85" t="e">
        <f t="shared" si="4"/>
        <v>#N/A</v>
      </c>
      <c r="AE48" s="85" t="str">
        <f t="shared" si="5"/>
        <v>o EG ?</v>
      </c>
      <c r="AF48" s="85">
        <f t="shared" si="6"/>
      </c>
      <c r="AG48" s="71"/>
      <c r="AH48" s="71"/>
    </row>
    <row r="49" spans="2:34" ht="12.75">
      <c r="B49" s="65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Z49" s="82" t="str">
        <f t="shared" si="7"/>
        <v> </v>
      </c>
      <c r="AA49" s="83" t="str">
        <f t="shared" si="8"/>
        <v> </v>
      </c>
      <c r="AB49" s="84">
        <f t="shared" si="2"/>
        <v>0</v>
      </c>
      <c r="AC49" s="85" t="e">
        <f t="shared" si="3"/>
        <v>#N/A</v>
      </c>
      <c r="AD49" s="85" t="e">
        <f t="shared" si="4"/>
        <v>#N/A</v>
      </c>
      <c r="AE49" s="85" t="str">
        <f t="shared" si="5"/>
        <v>o EG ?</v>
      </c>
      <c r="AF49" s="85">
        <f t="shared" si="6"/>
      </c>
      <c r="AG49" s="71"/>
      <c r="AH49" s="71"/>
    </row>
    <row r="50" spans="2:34" ht="12.75">
      <c r="B50" s="65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Z50" s="82" t="str">
        <f t="shared" si="7"/>
        <v> </v>
      </c>
      <c r="AA50" s="83" t="str">
        <f t="shared" si="8"/>
        <v> </v>
      </c>
      <c r="AB50" s="84">
        <f t="shared" si="2"/>
        <v>0</v>
      </c>
      <c r="AC50" s="85" t="e">
        <f t="shared" si="3"/>
        <v>#N/A</v>
      </c>
      <c r="AD50" s="85" t="e">
        <f t="shared" si="4"/>
        <v>#N/A</v>
      </c>
      <c r="AE50" s="85" t="str">
        <f t="shared" si="5"/>
        <v>o EG ?</v>
      </c>
      <c r="AF50" s="85">
        <f t="shared" si="6"/>
      </c>
      <c r="AG50" s="71"/>
      <c r="AH50" s="71"/>
    </row>
    <row r="51" spans="2:34" ht="12.75"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Z51" s="82" t="str">
        <f t="shared" si="7"/>
        <v> </v>
      </c>
      <c r="AA51" s="83" t="str">
        <f t="shared" si="8"/>
        <v> </v>
      </c>
      <c r="AB51" s="84">
        <f t="shared" si="2"/>
        <v>0</v>
      </c>
      <c r="AC51" s="85" t="e">
        <f t="shared" si="3"/>
        <v>#N/A</v>
      </c>
      <c r="AD51" s="85" t="e">
        <f t="shared" si="4"/>
        <v>#N/A</v>
      </c>
      <c r="AE51" s="85" t="str">
        <f t="shared" si="5"/>
        <v>o EG ?</v>
      </c>
      <c r="AF51" s="85">
        <f t="shared" si="6"/>
      </c>
      <c r="AG51" s="71"/>
      <c r="AH51" s="71"/>
    </row>
    <row r="52" spans="2:34" ht="12.75">
      <c r="B52" s="65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Z52" s="82" t="str">
        <f t="shared" si="7"/>
        <v> </v>
      </c>
      <c r="AA52" s="83" t="str">
        <f t="shared" si="8"/>
        <v> </v>
      </c>
      <c r="AB52" s="84">
        <f t="shared" si="2"/>
        <v>0</v>
      </c>
      <c r="AC52" s="85" t="e">
        <f t="shared" si="3"/>
        <v>#N/A</v>
      </c>
      <c r="AD52" s="85" t="e">
        <f t="shared" si="4"/>
        <v>#N/A</v>
      </c>
      <c r="AE52" s="85" t="str">
        <f t="shared" si="5"/>
        <v>o EG ?</v>
      </c>
      <c r="AF52" s="85">
        <f t="shared" si="6"/>
      </c>
      <c r="AG52" s="71"/>
      <c r="AH52" s="71"/>
    </row>
    <row r="53" spans="2:34" ht="12.75"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Z53" s="82" t="str">
        <f t="shared" si="7"/>
        <v> </v>
      </c>
      <c r="AA53" s="83" t="str">
        <f t="shared" si="8"/>
        <v> </v>
      </c>
      <c r="AB53" s="84">
        <f t="shared" si="2"/>
        <v>0</v>
      </c>
      <c r="AC53" s="85" t="e">
        <f t="shared" si="3"/>
        <v>#N/A</v>
      </c>
      <c r="AD53" s="85" t="e">
        <f t="shared" si="4"/>
        <v>#N/A</v>
      </c>
      <c r="AE53" s="85" t="str">
        <f t="shared" si="5"/>
        <v>o EG ?</v>
      </c>
      <c r="AF53" s="85">
        <f t="shared" si="6"/>
      </c>
      <c r="AG53" s="71"/>
      <c r="AH53" s="71"/>
    </row>
    <row r="54" spans="2:34" ht="12.75">
      <c r="B54" s="65"/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Z54" s="82" t="str">
        <f t="shared" si="7"/>
        <v> </v>
      </c>
      <c r="AA54" s="83" t="str">
        <f t="shared" si="8"/>
        <v> </v>
      </c>
      <c r="AB54" s="84">
        <f t="shared" si="2"/>
        <v>0</v>
      </c>
      <c r="AC54" s="85" t="e">
        <f t="shared" si="3"/>
        <v>#N/A</v>
      </c>
      <c r="AD54" s="85" t="e">
        <f t="shared" si="4"/>
        <v>#N/A</v>
      </c>
      <c r="AE54" s="85" t="str">
        <f t="shared" si="5"/>
        <v>o EG ?</v>
      </c>
      <c r="AF54" s="85">
        <f t="shared" si="6"/>
      </c>
      <c r="AG54" s="71"/>
      <c r="AH54" s="71"/>
    </row>
    <row r="55" spans="2:34" ht="12.75">
      <c r="B55" s="65"/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Z55" s="82" t="str">
        <f t="shared" si="7"/>
        <v> </v>
      </c>
      <c r="AA55" s="83" t="str">
        <f t="shared" si="8"/>
        <v> </v>
      </c>
      <c r="AB55" s="84">
        <f t="shared" si="2"/>
        <v>0</v>
      </c>
      <c r="AC55" s="85" t="e">
        <f t="shared" si="3"/>
        <v>#N/A</v>
      </c>
      <c r="AD55" s="85" t="e">
        <f t="shared" si="4"/>
        <v>#N/A</v>
      </c>
      <c r="AE55" s="85" t="str">
        <f t="shared" si="5"/>
        <v>o EG ?</v>
      </c>
      <c r="AF55" s="85">
        <f t="shared" si="6"/>
      </c>
      <c r="AG55" s="71"/>
      <c r="AH55" s="71"/>
    </row>
    <row r="56" spans="2:34" ht="12.75">
      <c r="B56" s="65"/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  <c r="Z56" s="82" t="str">
        <f t="shared" si="7"/>
        <v> </v>
      </c>
      <c r="AA56" s="83" t="str">
        <f t="shared" si="8"/>
        <v> </v>
      </c>
      <c r="AB56" s="84">
        <f t="shared" si="2"/>
        <v>0</v>
      </c>
      <c r="AC56" s="85" t="e">
        <f t="shared" si="3"/>
        <v>#N/A</v>
      </c>
      <c r="AD56" s="85" t="e">
        <f t="shared" si="4"/>
        <v>#N/A</v>
      </c>
      <c r="AE56" s="85" t="str">
        <f t="shared" si="5"/>
        <v>o EG ?</v>
      </c>
      <c r="AF56" s="85">
        <f t="shared" si="6"/>
      </c>
      <c r="AG56" s="71"/>
      <c r="AH56" s="71"/>
    </row>
    <row r="57" spans="2:34" ht="12.75">
      <c r="B57" s="65"/>
      <c r="C57" s="65"/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Z57" s="82" t="str">
        <f t="shared" si="7"/>
        <v> </v>
      </c>
      <c r="AA57" s="83" t="str">
        <f t="shared" si="8"/>
        <v> </v>
      </c>
      <c r="AB57" s="84">
        <f t="shared" si="2"/>
        <v>0</v>
      </c>
      <c r="AC57" s="85" t="e">
        <f t="shared" si="3"/>
        <v>#N/A</v>
      </c>
      <c r="AD57" s="85" t="e">
        <f t="shared" si="4"/>
        <v>#N/A</v>
      </c>
      <c r="AE57" s="85" t="str">
        <f t="shared" si="5"/>
        <v>o EG ?</v>
      </c>
      <c r="AF57" s="85">
        <f t="shared" si="6"/>
      </c>
      <c r="AG57" s="71"/>
      <c r="AH57" s="71"/>
    </row>
    <row r="58" spans="2:34" ht="12.75">
      <c r="B58" s="65"/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5"/>
      <c r="Z58" s="82" t="str">
        <f t="shared" si="7"/>
        <v> </v>
      </c>
      <c r="AA58" s="83" t="str">
        <f t="shared" si="8"/>
        <v> </v>
      </c>
      <c r="AB58" s="84">
        <f t="shared" si="2"/>
        <v>0</v>
      </c>
      <c r="AC58" s="85" t="e">
        <f t="shared" si="3"/>
        <v>#N/A</v>
      </c>
      <c r="AD58" s="85" t="e">
        <f t="shared" si="4"/>
        <v>#N/A</v>
      </c>
      <c r="AE58" s="85" t="str">
        <f t="shared" si="5"/>
        <v>o EG ?</v>
      </c>
      <c r="AF58" s="85">
        <f t="shared" si="6"/>
      </c>
      <c r="AG58" s="71"/>
      <c r="AH58" s="71"/>
    </row>
    <row r="59" spans="2:34" ht="12.75">
      <c r="B59" s="65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  <c r="Z59" s="82" t="str">
        <f t="shared" si="7"/>
        <v> </v>
      </c>
      <c r="AA59" s="83" t="str">
        <f t="shared" si="8"/>
        <v> </v>
      </c>
      <c r="AB59" s="84">
        <f t="shared" si="2"/>
        <v>0</v>
      </c>
      <c r="AC59" s="85" t="e">
        <f t="shared" si="3"/>
        <v>#N/A</v>
      </c>
      <c r="AD59" s="85" t="e">
        <f t="shared" si="4"/>
        <v>#N/A</v>
      </c>
      <c r="AE59" s="85" t="str">
        <f t="shared" si="5"/>
        <v>o EG ?</v>
      </c>
      <c r="AF59" s="85">
        <f t="shared" si="6"/>
      </c>
      <c r="AG59" s="71"/>
      <c r="AH59" s="71"/>
    </row>
    <row r="60" spans="2:34" ht="12.75">
      <c r="B60" s="65"/>
      <c r="C60" s="65"/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5"/>
      <c r="Z60" s="82" t="str">
        <f t="shared" si="7"/>
        <v> </v>
      </c>
      <c r="AA60" s="83" t="str">
        <f t="shared" si="8"/>
        <v> </v>
      </c>
      <c r="AB60" s="84">
        <f t="shared" si="2"/>
        <v>0</v>
      </c>
      <c r="AC60" s="85" t="e">
        <f t="shared" si="3"/>
        <v>#N/A</v>
      </c>
      <c r="AD60" s="85" t="e">
        <f t="shared" si="4"/>
        <v>#N/A</v>
      </c>
      <c r="AE60" s="85" t="str">
        <f t="shared" si="5"/>
        <v>o EG ?</v>
      </c>
      <c r="AF60" s="85">
        <f t="shared" si="6"/>
      </c>
      <c r="AG60" s="71"/>
      <c r="AH60" s="71"/>
    </row>
    <row r="61" spans="2:34" ht="12.75">
      <c r="B61" s="65"/>
      <c r="C61" s="65"/>
      <c r="D61" s="65"/>
      <c r="E61" s="65"/>
      <c r="F61" s="65"/>
      <c r="G61" s="65"/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5"/>
      <c r="S61" s="65"/>
      <c r="T61" s="65"/>
      <c r="U61" s="65"/>
      <c r="V61" s="65"/>
      <c r="W61" s="65"/>
      <c r="X61" s="65"/>
      <c r="Z61" s="82" t="str">
        <f t="shared" si="7"/>
        <v> </v>
      </c>
      <c r="AA61" s="83" t="str">
        <f t="shared" si="8"/>
        <v> </v>
      </c>
      <c r="AB61" s="84">
        <f t="shared" si="2"/>
        <v>0</v>
      </c>
      <c r="AC61" s="85" t="e">
        <f t="shared" si="3"/>
        <v>#N/A</v>
      </c>
      <c r="AD61" s="85" t="e">
        <f t="shared" si="4"/>
        <v>#N/A</v>
      </c>
      <c r="AE61" s="85" t="str">
        <f t="shared" si="5"/>
        <v>o EG ?</v>
      </c>
      <c r="AF61" s="85">
        <f t="shared" si="6"/>
      </c>
      <c r="AG61" s="71"/>
      <c r="AH61" s="71"/>
    </row>
    <row r="62" spans="2:34" ht="12.75">
      <c r="B62" s="65"/>
      <c r="C62" s="65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5"/>
      <c r="V62" s="65"/>
      <c r="W62" s="65"/>
      <c r="X62" s="65"/>
      <c r="Z62" s="82" t="str">
        <f t="shared" si="7"/>
        <v> </v>
      </c>
      <c r="AA62" s="83" t="str">
        <f t="shared" si="8"/>
        <v> </v>
      </c>
      <c r="AB62" s="84">
        <f t="shared" si="2"/>
        <v>0</v>
      </c>
      <c r="AC62" s="85" t="e">
        <f t="shared" si="3"/>
        <v>#N/A</v>
      </c>
      <c r="AD62" s="85" t="e">
        <f t="shared" si="4"/>
        <v>#N/A</v>
      </c>
      <c r="AE62" s="85" t="str">
        <f t="shared" si="5"/>
        <v>o EG ?</v>
      </c>
      <c r="AF62" s="85">
        <f t="shared" si="6"/>
      </c>
      <c r="AG62" s="71"/>
      <c r="AH62" s="71"/>
    </row>
    <row r="63" spans="2:34" ht="12.75">
      <c r="B63" s="65"/>
      <c r="C63" s="65"/>
      <c r="D63" s="65"/>
      <c r="E63" s="65"/>
      <c r="F63" s="65"/>
      <c r="G63" s="65"/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65"/>
      <c r="V63" s="65"/>
      <c r="W63" s="65"/>
      <c r="X63" s="65"/>
      <c r="Z63" s="82" t="str">
        <f aca="true" t="shared" si="9" ref="Z63:Z92">IF(ISBLANK(J4)," ",J4)</f>
        <v> </v>
      </c>
      <c r="AA63" s="83" t="str">
        <f aca="true" t="shared" si="10" ref="AA63:AA92">IF(ISBLANK(L4)," ",L4)</f>
        <v> </v>
      </c>
      <c r="AB63" s="84">
        <f t="shared" si="2"/>
        <v>0</v>
      </c>
      <c r="AC63" s="85" t="e">
        <f t="shared" si="3"/>
        <v>#N/A</v>
      </c>
      <c r="AD63" s="85" t="e">
        <f t="shared" si="4"/>
        <v>#N/A</v>
      </c>
      <c r="AE63" s="85" t="str">
        <f t="shared" si="5"/>
        <v>o EG ?</v>
      </c>
      <c r="AF63" s="85">
        <f t="shared" si="6"/>
      </c>
      <c r="AG63" s="71"/>
      <c r="AH63" s="71"/>
    </row>
    <row r="64" spans="2:34" ht="12.75">
      <c r="B64" s="65"/>
      <c r="C64" s="65"/>
      <c r="D64" s="65"/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Z64" s="82" t="str">
        <f t="shared" si="9"/>
        <v> </v>
      </c>
      <c r="AA64" s="83" t="str">
        <f t="shared" si="10"/>
        <v> </v>
      </c>
      <c r="AB64" s="84">
        <f t="shared" si="2"/>
        <v>0</v>
      </c>
      <c r="AC64" s="85" t="e">
        <f t="shared" si="3"/>
        <v>#N/A</v>
      </c>
      <c r="AD64" s="85" t="e">
        <f t="shared" si="4"/>
        <v>#N/A</v>
      </c>
      <c r="AE64" s="85" t="str">
        <f t="shared" si="5"/>
        <v>o EG ?</v>
      </c>
      <c r="AF64" s="85">
        <f t="shared" si="6"/>
      </c>
      <c r="AG64" s="71"/>
      <c r="AH64" s="71"/>
    </row>
    <row r="65" spans="2:34" ht="12.75">
      <c r="B65" s="65"/>
      <c r="C65" s="65"/>
      <c r="D65" s="65"/>
      <c r="E65" s="65"/>
      <c r="F65" s="65"/>
      <c r="G65" s="65"/>
      <c r="H65" s="65"/>
      <c r="I65" s="65"/>
      <c r="J65" s="65"/>
      <c r="K65" s="65"/>
      <c r="L65" s="65"/>
      <c r="M65" s="65"/>
      <c r="N65" s="65"/>
      <c r="O65" s="65"/>
      <c r="P65" s="65"/>
      <c r="Q65" s="65"/>
      <c r="R65" s="65"/>
      <c r="S65" s="65"/>
      <c r="T65" s="65"/>
      <c r="U65" s="65"/>
      <c r="V65" s="65"/>
      <c r="W65" s="65"/>
      <c r="X65" s="65"/>
      <c r="Z65" s="82" t="str">
        <f t="shared" si="9"/>
        <v> </v>
      </c>
      <c r="AA65" s="83" t="str">
        <f t="shared" si="10"/>
        <v> </v>
      </c>
      <c r="AB65" s="84">
        <f t="shared" si="2"/>
        <v>0</v>
      </c>
      <c r="AC65" s="85" t="e">
        <f t="shared" si="3"/>
        <v>#N/A</v>
      </c>
      <c r="AD65" s="85" t="e">
        <f t="shared" si="4"/>
        <v>#N/A</v>
      </c>
      <c r="AE65" s="85" t="str">
        <f t="shared" si="5"/>
        <v>o EG ?</v>
      </c>
      <c r="AF65" s="85">
        <f t="shared" si="6"/>
      </c>
      <c r="AG65" s="71"/>
      <c r="AH65" s="71"/>
    </row>
    <row r="66" spans="2:34" ht="12.75">
      <c r="B66" s="65"/>
      <c r="C66" s="65"/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/>
      <c r="T66" s="65"/>
      <c r="U66" s="65"/>
      <c r="V66" s="65"/>
      <c r="W66" s="65"/>
      <c r="X66" s="65"/>
      <c r="Z66" s="82" t="str">
        <f t="shared" si="9"/>
        <v> </v>
      </c>
      <c r="AA66" s="83" t="str">
        <f t="shared" si="10"/>
        <v> </v>
      </c>
      <c r="AB66" s="84">
        <f t="shared" si="2"/>
        <v>0</v>
      </c>
      <c r="AC66" s="85" t="e">
        <f t="shared" si="3"/>
        <v>#N/A</v>
      </c>
      <c r="AD66" s="85" t="e">
        <f t="shared" si="4"/>
        <v>#N/A</v>
      </c>
      <c r="AE66" s="85" t="str">
        <f t="shared" si="5"/>
        <v>o EG ?</v>
      </c>
      <c r="AF66" s="85">
        <f t="shared" si="6"/>
      </c>
      <c r="AG66" s="71"/>
      <c r="AH66" s="71"/>
    </row>
    <row r="67" spans="2:34" ht="12.75">
      <c r="B67" s="65"/>
      <c r="C67" s="65"/>
      <c r="D67" s="65"/>
      <c r="E67" s="65"/>
      <c r="F67" s="65"/>
      <c r="G67" s="65"/>
      <c r="H67" s="65"/>
      <c r="I67" s="65"/>
      <c r="J67" s="65"/>
      <c r="K67" s="65"/>
      <c r="L67" s="65"/>
      <c r="M67" s="65"/>
      <c r="N67" s="65"/>
      <c r="O67" s="65"/>
      <c r="P67" s="65"/>
      <c r="Q67" s="65"/>
      <c r="R67" s="65"/>
      <c r="S67" s="65"/>
      <c r="T67" s="65"/>
      <c r="U67" s="65"/>
      <c r="V67" s="65"/>
      <c r="W67" s="65"/>
      <c r="X67" s="65"/>
      <c r="Z67" s="82" t="str">
        <f t="shared" si="9"/>
        <v> </v>
      </c>
      <c r="AA67" s="83" t="str">
        <f t="shared" si="10"/>
        <v> </v>
      </c>
      <c r="AB67" s="84">
        <f aca="true" t="shared" si="11" ref="AB67:AB92">R$17</f>
        <v>0</v>
      </c>
      <c r="AC67" s="85" t="e">
        <f t="shared" si="3"/>
        <v>#N/A</v>
      </c>
      <c r="AD67" s="85" t="e">
        <f t="shared" si="4"/>
        <v>#N/A</v>
      </c>
      <c r="AE67" s="85" t="str">
        <f t="shared" si="5"/>
        <v>o EG ?</v>
      </c>
      <c r="AF67" s="85">
        <f t="shared" si="6"/>
      </c>
      <c r="AG67" s="71"/>
      <c r="AH67" s="71"/>
    </row>
    <row r="68" spans="2:34" ht="12.75">
      <c r="B68" s="65"/>
      <c r="C68" s="65"/>
      <c r="D68" s="65"/>
      <c r="E68" s="65"/>
      <c r="F68" s="65"/>
      <c r="G68" s="65"/>
      <c r="H68" s="65"/>
      <c r="I68" s="65"/>
      <c r="J68" s="65"/>
      <c r="K68" s="65"/>
      <c r="L68" s="65"/>
      <c r="M68" s="65"/>
      <c r="N68" s="65"/>
      <c r="O68" s="65"/>
      <c r="P68" s="65"/>
      <c r="Q68" s="65"/>
      <c r="R68" s="65"/>
      <c r="S68" s="65"/>
      <c r="T68" s="65"/>
      <c r="U68" s="65"/>
      <c r="V68" s="65"/>
      <c r="W68" s="65"/>
      <c r="X68" s="65"/>
      <c r="Z68" s="82" t="str">
        <f t="shared" si="9"/>
        <v> </v>
      </c>
      <c r="AA68" s="83" t="str">
        <f t="shared" si="10"/>
        <v> </v>
      </c>
      <c r="AB68" s="84">
        <f t="shared" si="11"/>
        <v>0</v>
      </c>
      <c r="AC68" s="85" t="e">
        <f aca="true" t="shared" si="12" ref="AC68:AC92">AH$7</f>
        <v>#N/A</v>
      </c>
      <c r="AD68" s="85" t="e">
        <f aca="true" t="shared" si="13" ref="AD68:AD92">AH$8</f>
        <v>#N/A</v>
      </c>
      <c r="AE68" s="85" t="str">
        <f t="shared" si="5"/>
        <v>o EG ?</v>
      </c>
      <c r="AF68" s="85">
        <f t="shared" si="6"/>
      </c>
      <c r="AG68" s="71"/>
      <c r="AH68" s="71"/>
    </row>
    <row r="69" spans="2:34" ht="12.75">
      <c r="B69" s="65"/>
      <c r="C69" s="65"/>
      <c r="D69" s="65"/>
      <c r="E69" s="65"/>
      <c r="F69" s="65"/>
      <c r="G69" s="65"/>
      <c r="H69" s="65"/>
      <c r="I69" s="65"/>
      <c r="J69" s="65"/>
      <c r="K69" s="65"/>
      <c r="L69" s="65"/>
      <c r="M69" s="65"/>
      <c r="N69" s="65"/>
      <c r="O69" s="65"/>
      <c r="P69" s="65"/>
      <c r="Q69" s="65"/>
      <c r="R69" s="65"/>
      <c r="S69" s="65"/>
      <c r="T69" s="65"/>
      <c r="U69" s="65"/>
      <c r="V69" s="65"/>
      <c r="W69" s="65"/>
      <c r="X69" s="65"/>
      <c r="Z69" s="82" t="str">
        <f t="shared" si="9"/>
        <v> </v>
      </c>
      <c r="AA69" s="83" t="str">
        <f t="shared" si="10"/>
        <v> </v>
      </c>
      <c r="AB69" s="84">
        <f t="shared" si="11"/>
        <v>0</v>
      </c>
      <c r="AC69" s="85" t="e">
        <f t="shared" si="12"/>
        <v>#N/A</v>
      </c>
      <c r="AD69" s="85" t="e">
        <f t="shared" si="13"/>
        <v>#N/A</v>
      </c>
      <c r="AE69" s="85" t="str">
        <f aca="true" t="shared" si="14" ref="AE69:AE92">AH$11</f>
        <v>o EG ?</v>
      </c>
      <c r="AF69" s="85">
        <f aca="true" t="shared" si="15" ref="AF69:AF92">AH$12</f>
      </c>
      <c r="AG69" s="71"/>
      <c r="AH69" s="71"/>
    </row>
    <row r="70" spans="2:34" ht="12.75">
      <c r="B70" s="65"/>
      <c r="C70" s="65"/>
      <c r="D70" s="65"/>
      <c r="E70" s="65"/>
      <c r="F70" s="65"/>
      <c r="G70" s="65"/>
      <c r="H70" s="65"/>
      <c r="I70" s="65"/>
      <c r="J70" s="65"/>
      <c r="K70" s="65"/>
      <c r="L70" s="65"/>
      <c r="M70" s="65"/>
      <c r="N70" s="65"/>
      <c r="O70" s="65"/>
      <c r="P70" s="65"/>
      <c r="Q70" s="65"/>
      <c r="R70" s="65"/>
      <c r="S70" s="65"/>
      <c r="T70" s="65"/>
      <c r="U70" s="65"/>
      <c r="V70" s="65"/>
      <c r="W70" s="65"/>
      <c r="X70" s="65"/>
      <c r="Z70" s="82" t="str">
        <f t="shared" si="9"/>
        <v> </v>
      </c>
      <c r="AA70" s="83" t="str">
        <f t="shared" si="10"/>
        <v> </v>
      </c>
      <c r="AB70" s="84">
        <f t="shared" si="11"/>
        <v>0</v>
      </c>
      <c r="AC70" s="85" t="e">
        <f t="shared" si="12"/>
        <v>#N/A</v>
      </c>
      <c r="AD70" s="85" t="e">
        <f t="shared" si="13"/>
        <v>#N/A</v>
      </c>
      <c r="AE70" s="85" t="str">
        <f t="shared" si="14"/>
        <v>o EG ?</v>
      </c>
      <c r="AF70" s="85">
        <f t="shared" si="15"/>
      </c>
      <c r="AG70" s="71"/>
      <c r="AH70" s="71"/>
    </row>
    <row r="71" spans="2:34" ht="12.75">
      <c r="B71" s="65"/>
      <c r="C71" s="65"/>
      <c r="D71" s="65"/>
      <c r="E71" s="65"/>
      <c r="F71" s="65"/>
      <c r="G71" s="65"/>
      <c r="H71" s="65"/>
      <c r="I71" s="65"/>
      <c r="J71" s="65"/>
      <c r="K71" s="65"/>
      <c r="L71" s="65"/>
      <c r="M71" s="65"/>
      <c r="N71" s="65"/>
      <c r="O71" s="65"/>
      <c r="P71" s="65"/>
      <c r="Q71" s="65"/>
      <c r="R71" s="65"/>
      <c r="S71" s="65"/>
      <c r="T71" s="65"/>
      <c r="U71" s="65"/>
      <c r="V71" s="65"/>
      <c r="W71" s="65"/>
      <c r="X71" s="65"/>
      <c r="Z71" s="82" t="str">
        <f t="shared" si="9"/>
        <v> </v>
      </c>
      <c r="AA71" s="83" t="str">
        <f t="shared" si="10"/>
        <v> </v>
      </c>
      <c r="AB71" s="84">
        <f t="shared" si="11"/>
        <v>0</v>
      </c>
      <c r="AC71" s="85" t="e">
        <f t="shared" si="12"/>
        <v>#N/A</v>
      </c>
      <c r="AD71" s="85" t="e">
        <f t="shared" si="13"/>
        <v>#N/A</v>
      </c>
      <c r="AE71" s="85" t="str">
        <f t="shared" si="14"/>
        <v>o EG ?</v>
      </c>
      <c r="AF71" s="85">
        <f t="shared" si="15"/>
      </c>
      <c r="AG71" s="71"/>
      <c r="AH71" s="71"/>
    </row>
    <row r="72" spans="2:34" ht="12.75">
      <c r="B72" s="65"/>
      <c r="C72" s="65"/>
      <c r="D72" s="65"/>
      <c r="E72" s="65"/>
      <c r="F72" s="65"/>
      <c r="G72" s="65"/>
      <c r="H72" s="65"/>
      <c r="I72" s="65"/>
      <c r="J72" s="65"/>
      <c r="K72" s="65"/>
      <c r="L72" s="65"/>
      <c r="M72" s="65"/>
      <c r="N72" s="65"/>
      <c r="O72" s="65"/>
      <c r="P72" s="65"/>
      <c r="Q72" s="65"/>
      <c r="R72" s="65"/>
      <c r="S72" s="65"/>
      <c r="T72" s="65"/>
      <c r="U72" s="65"/>
      <c r="V72" s="65"/>
      <c r="W72" s="65"/>
      <c r="X72" s="65"/>
      <c r="Z72" s="82" t="str">
        <f t="shared" si="9"/>
        <v> </v>
      </c>
      <c r="AA72" s="83" t="str">
        <f t="shared" si="10"/>
        <v> </v>
      </c>
      <c r="AB72" s="84">
        <f t="shared" si="11"/>
        <v>0</v>
      </c>
      <c r="AC72" s="85" t="e">
        <f t="shared" si="12"/>
        <v>#N/A</v>
      </c>
      <c r="AD72" s="85" t="e">
        <f t="shared" si="13"/>
        <v>#N/A</v>
      </c>
      <c r="AE72" s="85" t="str">
        <f t="shared" si="14"/>
        <v>o EG ?</v>
      </c>
      <c r="AF72" s="85">
        <f t="shared" si="15"/>
      </c>
      <c r="AG72" s="71"/>
      <c r="AH72" s="71"/>
    </row>
    <row r="73" spans="2:34" ht="12.75">
      <c r="B73" s="65"/>
      <c r="C73" s="65"/>
      <c r="D73" s="65"/>
      <c r="E73" s="65"/>
      <c r="F73" s="65"/>
      <c r="G73" s="65"/>
      <c r="H73" s="65"/>
      <c r="I73" s="65"/>
      <c r="J73" s="65"/>
      <c r="K73" s="65"/>
      <c r="L73" s="65"/>
      <c r="M73" s="65"/>
      <c r="N73" s="65"/>
      <c r="O73" s="65"/>
      <c r="P73" s="65"/>
      <c r="Q73" s="65"/>
      <c r="R73" s="65"/>
      <c r="S73" s="65"/>
      <c r="T73" s="65"/>
      <c r="U73" s="65"/>
      <c r="V73" s="65"/>
      <c r="W73" s="65"/>
      <c r="X73" s="65"/>
      <c r="Z73" s="82" t="str">
        <f t="shared" si="9"/>
        <v> </v>
      </c>
      <c r="AA73" s="83" t="str">
        <f t="shared" si="10"/>
        <v> </v>
      </c>
      <c r="AB73" s="84">
        <f t="shared" si="11"/>
        <v>0</v>
      </c>
      <c r="AC73" s="85" t="e">
        <f t="shared" si="12"/>
        <v>#N/A</v>
      </c>
      <c r="AD73" s="85" t="e">
        <f t="shared" si="13"/>
        <v>#N/A</v>
      </c>
      <c r="AE73" s="85" t="str">
        <f t="shared" si="14"/>
        <v>o EG ?</v>
      </c>
      <c r="AF73" s="85">
        <f t="shared" si="15"/>
      </c>
      <c r="AG73" s="71"/>
      <c r="AH73" s="71"/>
    </row>
    <row r="74" spans="2:34" ht="12.75">
      <c r="B74" s="65"/>
      <c r="C74" s="65"/>
      <c r="D74" s="65"/>
      <c r="E74" s="65"/>
      <c r="F74" s="65"/>
      <c r="G74" s="65"/>
      <c r="H74" s="65"/>
      <c r="I74" s="65"/>
      <c r="J74" s="65"/>
      <c r="K74" s="65"/>
      <c r="L74" s="65"/>
      <c r="M74" s="65"/>
      <c r="N74" s="65"/>
      <c r="O74" s="65"/>
      <c r="P74" s="65"/>
      <c r="Q74" s="65"/>
      <c r="R74" s="65"/>
      <c r="S74" s="65"/>
      <c r="T74" s="65"/>
      <c r="U74" s="65"/>
      <c r="V74" s="65"/>
      <c r="W74" s="65"/>
      <c r="X74" s="65"/>
      <c r="Z74" s="82" t="str">
        <f t="shared" si="9"/>
        <v> </v>
      </c>
      <c r="AA74" s="83" t="str">
        <f t="shared" si="10"/>
        <v> </v>
      </c>
      <c r="AB74" s="84">
        <f t="shared" si="11"/>
        <v>0</v>
      </c>
      <c r="AC74" s="85" t="e">
        <f t="shared" si="12"/>
        <v>#N/A</v>
      </c>
      <c r="AD74" s="85" t="e">
        <f t="shared" si="13"/>
        <v>#N/A</v>
      </c>
      <c r="AE74" s="85" t="str">
        <f t="shared" si="14"/>
        <v>o EG ?</v>
      </c>
      <c r="AF74" s="85">
        <f t="shared" si="15"/>
      </c>
      <c r="AG74" s="71"/>
      <c r="AH74" s="71"/>
    </row>
    <row r="75" spans="2:34" ht="12.75">
      <c r="B75" s="65"/>
      <c r="C75" s="65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5"/>
      <c r="W75" s="65"/>
      <c r="X75" s="65"/>
      <c r="Z75" s="82" t="str">
        <f t="shared" si="9"/>
        <v> </v>
      </c>
      <c r="AA75" s="83" t="str">
        <f t="shared" si="10"/>
        <v> </v>
      </c>
      <c r="AB75" s="84">
        <f t="shared" si="11"/>
        <v>0</v>
      </c>
      <c r="AC75" s="85" t="e">
        <f t="shared" si="12"/>
        <v>#N/A</v>
      </c>
      <c r="AD75" s="85" t="e">
        <f t="shared" si="13"/>
        <v>#N/A</v>
      </c>
      <c r="AE75" s="85" t="str">
        <f t="shared" si="14"/>
        <v>o EG ?</v>
      </c>
      <c r="AF75" s="85">
        <f t="shared" si="15"/>
      </c>
      <c r="AG75" s="71"/>
      <c r="AH75" s="71"/>
    </row>
    <row r="76" spans="2:34" ht="12.75">
      <c r="B76" s="65"/>
      <c r="C76" s="65"/>
      <c r="D76" s="65"/>
      <c r="E76" s="65"/>
      <c r="F76" s="65"/>
      <c r="G76" s="65"/>
      <c r="H76" s="65"/>
      <c r="I76" s="65"/>
      <c r="J76" s="65"/>
      <c r="K76" s="65"/>
      <c r="L76" s="65"/>
      <c r="M76" s="65"/>
      <c r="N76" s="65"/>
      <c r="O76" s="65"/>
      <c r="P76" s="65"/>
      <c r="Q76" s="65"/>
      <c r="R76" s="65"/>
      <c r="S76" s="65"/>
      <c r="T76" s="65"/>
      <c r="U76" s="65"/>
      <c r="V76" s="65"/>
      <c r="W76" s="65"/>
      <c r="X76" s="65"/>
      <c r="Z76" s="82" t="str">
        <f t="shared" si="9"/>
        <v> </v>
      </c>
      <c r="AA76" s="83" t="str">
        <f t="shared" si="10"/>
        <v> </v>
      </c>
      <c r="AB76" s="84">
        <f t="shared" si="11"/>
        <v>0</v>
      </c>
      <c r="AC76" s="85" t="e">
        <f t="shared" si="12"/>
        <v>#N/A</v>
      </c>
      <c r="AD76" s="85" t="e">
        <f t="shared" si="13"/>
        <v>#N/A</v>
      </c>
      <c r="AE76" s="85" t="str">
        <f t="shared" si="14"/>
        <v>o EG ?</v>
      </c>
      <c r="AF76" s="85">
        <f t="shared" si="15"/>
      </c>
      <c r="AG76" s="71"/>
      <c r="AH76" s="71"/>
    </row>
    <row r="77" spans="2:34" ht="12.75">
      <c r="B77" s="65"/>
      <c r="C77" s="65"/>
      <c r="D77" s="65"/>
      <c r="E77" s="65"/>
      <c r="F77" s="65"/>
      <c r="G77" s="65"/>
      <c r="H77" s="65"/>
      <c r="I77" s="65"/>
      <c r="J77" s="65"/>
      <c r="K77" s="65"/>
      <c r="L77" s="65"/>
      <c r="M77" s="65"/>
      <c r="N77" s="65"/>
      <c r="O77" s="65"/>
      <c r="P77" s="65"/>
      <c r="Q77" s="65"/>
      <c r="R77" s="65"/>
      <c r="S77" s="65"/>
      <c r="T77" s="65"/>
      <c r="U77" s="65"/>
      <c r="V77" s="65"/>
      <c r="W77" s="65"/>
      <c r="X77" s="65"/>
      <c r="Z77" s="82" t="str">
        <f t="shared" si="9"/>
        <v> </v>
      </c>
      <c r="AA77" s="83" t="str">
        <f t="shared" si="10"/>
        <v> </v>
      </c>
      <c r="AB77" s="84">
        <f t="shared" si="11"/>
        <v>0</v>
      </c>
      <c r="AC77" s="85" t="e">
        <f t="shared" si="12"/>
        <v>#N/A</v>
      </c>
      <c r="AD77" s="85" t="e">
        <f t="shared" si="13"/>
        <v>#N/A</v>
      </c>
      <c r="AE77" s="85" t="str">
        <f t="shared" si="14"/>
        <v>o EG ?</v>
      </c>
      <c r="AF77" s="85">
        <f t="shared" si="15"/>
      </c>
      <c r="AG77" s="71"/>
      <c r="AH77" s="71"/>
    </row>
    <row r="78" spans="2:34" ht="12.75">
      <c r="B78" s="110"/>
      <c r="C78" s="110"/>
      <c r="D78" s="110"/>
      <c r="E78" s="110"/>
      <c r="F78" s="110"/>
      <c r="G78" s="110"/>
      <c r="H78" s="110"/>
      <c r="I78" s="110"/>
      <c r="J78" s="110"/>
      <c r="K78" s="110"/>
      <c r="L78" s="110"/>
      <c r="M78" s="110"/>
      <c r="N78" s="110"/>
      <c r="O78" s="110"/>
      <c r="P78" s="110"/>
      <c r="Q78" s="110"/>
      <c r="R78" s="110"/>
      <c r="S78" s="110"/>
      <c r="T78" s="110"/>
      <c r="U78" s="110"/>
      <c r="V78" s="110"/>
      <c r="W78" s="110"/>
      <c r="X78" s="110"/>
      <c r="Z78" s="82" t="str">
        <f t="shared" si="9"/>
        <v> </v>
      </c>
      <c r="AA78" s="83" t="str">
        <f t="shared" si="10"/>
        <v> </v>
      </c>
      <c r="AB78" s="84">
        <f t="shared" si="11"/>
        <v>0</v>
      </c>
      <c r="AC78" s="85" t="e">
        <f t="shared" si="12"/>
        <v>#N/A</v>
      </c>
      <c r="AD78" s="85" t="e">
        <f t="shared" si="13"/>
        <v>#N/A</v>
      </c>
      <c r="AE78" s="85" t="str">
        <f t="shared" si="14"/>
        <v>o EG ?</v>
      </c>
      <c r="AF78" s="85">
        <f t="shared" si="15"/>
      </c>
      <c r="AG78" s="71"/>
      <c r="AH78" s="71"/>
    </row>
    <row r="79" spans="2:34" ht="18" customHeight="1">
      <c r="B79" s="115" t="str">
        <f>R6&amp;" "&amp;R4&amp;" ; "&amp;R8&amp;" ; "&amp;E38</f>
        <v>Zielwertkarte  ;  ;  gerätebezogene Daten sind unvollständig!</v>
      </c>
      <c r="C79" s="115"/>
      <c r="D79" s="115"/>
      <c r="E79" s="115"/>
      <c r="F79" s="115"/>
      <c r="G79" s="115"/>
      <c r="H79" s="115"/>
      <c r="I79" s="115"/>
      <c r="J79" s="115"/>
      <c r="K79" s="115"/>
      <c r="L79" s="115"/>
      <c r="M79" s="115"/>
      <c r="N79" s="115"/>
      <c r="O79" s="115"/>
      <c r="P79" s="115"/>
      <c r="Q79" s="115"/>
      <c r="R79" s="115"/>
      <c r="S79" s="115"/>
      <c r="T79" s="115"/>
      <c r="U79" s="115"/>
      <c r="V79" s="115"/>
      <c r="W79" s="115"/>
      <c r="X79" s="115"/>
      <c r="Z79" s="82" t="str">
        <f t="shared" si="9"/>
        <v> </v>
      </c>
      <c r="AA79" s="83" t="str">
        <f t="shared" si="10"/>
        <v> </v>
      </c>
      <c r="AB79" s="84">
        <f t="shared" si="11"/>
        <v>0</v>
      </c>
      <c r="AC79" s="85" t="e">
        <f t="shared" si="12"/>
        <v>#N/A</v>
      </c>
      <c r="AD79" s="85" t="e">
        <f t="shared" si="13"/>
        <v>#N/A</v>
      </c>
      <c r="AE79" s="85" t="str">
        <f t="shared" si="14"/>
        <v>o EG ?</v>
      </c>
      <c r="AF79" s="85">
        <f t="shared" si="15"/>
      </c>
      <c r="AG79" s="71"/>
      <c r="AH79" s="71"/>
    </row>
    <row r="80" spans="2:34" ht="18" customHeight="1">
      <c r="B80" s="118" t="s">
        <v>24</v>
      </c>
      <c r="C80" s="118"/>
      <c r="D80" s="118"/>
      <c r="E80" s="118"/>
      <c r="F80" s="118"/>
      <c r="G80" s="118"/>
      <c r="H80" s="118"/>
      <c r="I80" s="118"/>
      <c r="J80" s="118"/>
      <c r="K80" s="118"/>
      <c r="L80" s="118"/>
      <c r="M80" s="118"/>
      <c r="N80" s="118"/>
      <c r="O80" s="118"/>
      <c r="P80" s="118"/>
      <c r="Q80" s="118"/>
      <c r="R80" s="118"/>
      <c r="S80" s="118"/>
      <c r="T80" s="118"/>
      <c r="U80" s="118"/>
      <c r="V80" s="118"/>
      <c r="W80" s="118"/>
      <c r="X80" s="118"/>
      <c r="Z80" s="82" t="str">
        <f t="shared" si="9"/>
        <v> </v>
      </c>
      <c r="AA80" s="83" t="str">
        <f t="shared" si="10"/>
        <v> </v>
      </c>
      <c r="AB80" s="84">
        <f t="shared" si="11"/>
        <v>0</v>
      </c>
      <c r="AC80" s="85" t="e">
        <f t="shared" si="12"/>
        <v>#N/A</v>
      </c>
      <c r="AD80" s="85" t="e">
        <f t="shared" si="13"/>
        <v>#N/A</v>
      </c>
      <c r="AE80" s="85" t="str">
        <f t="shared" si="14"/>
        <v>o EG ?</v>
      </c>
      <c r="AF80" s="85">
        <f t="shared" si="15"/>
      </c>
      <c r="AG80" s="71"/>
      <c r="AH80" s="71"/>
    </row>
    <row r="81" spans="2:34" ht="12.75">
      <c r="B81" s="119"/>
      <c r="C81" s="119"/>
      <c r="D81" s="119"/>
      <c r="E81" s="119"/>
      <c r="F81" s="119"/>
      <c r="G81" s="119"/>
      <c r="H81" s="119"/>
      <c r="I81" s="119"/>
      <c r="J81" s="119"/>
      <c r="K81" s="119"/>
      <c r="L81" s="119"/>
      <c r="M81" s="119"/>
      <c r="N81" s="119"/>
      <c r="O81" s="119"/>
      <c r="P81" s="119"/>
      <c r="Q81" s="119"/>
      <c r="R81" s="119"/>
      <c r="S81" s="119"/>
      <c r="T81" s="119"/>
      <c r="U81" s="119"/>
      <c r="V81" s="119"/>
      <c r="W81" s="119"/>
      <c r="X81" s="119"/>
      <c r="Z81" s="82" t="str">
        <f t="shared" si="9"/>
        <v> </v>
      </c>
      <c r="AA81" s="83" t="str">
        <f t="shared" si="10"/>
        <v> </v>
      </c>
      <c r="AB81" s="84">
        <f t="shared" si="11"/>
        <v>0</v>
      </c>
      <c r="AC81" s="85" t="e">
        <f t="shared" si="12"/>
        <v>#N/A</v>
      </c>
      <c r="AD81" s="85" t="e">
        <f t="shared" si="13"/>
        <v>#N/A</v>
      </c>
      <c r="AE81" s="85" t="str">
        <f t="shared" si="14"/>
        <v>o EG ?</v>
      </c>
      <c r="AF81" s="85">
        <f t="shared" si="15"/>
      </c>
      <c r="AG81" s="71"/>
      <c r="AH81" s="71"/>
    </row>
    <row r="82" spans="2:34" ht="12.75">
      <c r="B82" s="119"/>
      <c r="C82" s="119"/>
      <c r="D82" s="119"/>
      <c r="E82" s="119"/>
      <c r="F82" s="119"/>
      <c r="G82" s="119"/>
      <c r="H82" s="119"/>
      <c r="I82" s="119"/>
      <c r="J82" s="119"/>
      <c r="K82" s="119"/>
      <c r="L82" s="119"/>
      <c r="M82" s="119"/>
      <c r="N82" s="119"/>
      <c r="O82" s="119"/>
      <c r="P82" s="119"/>
      <c r="Q82" s="119"/>
      <c r="R82" s="119"/>
      <c r="S82" s="119"/>
      <c r="T82" s="119"/>
      <c r="U82" s="119"/>
      <c r="V82" s="119"/>
      <c r="W82" s="119"/>
      <c r="X82" s="119"/>
      <c r="Z82" s="82" t="str">
        <f t="shared" si="9"/>
        <v> </v>
      </c>
      <c r="AA82" s="83" t="str">
        <f t="shared" si="10"/>
        <v> </v>
      </c>
      <c r="AB82" s="84">
        <f t="shared" si="11"/>
        <v>0</v>
      </c>
      <c r="AC82" s="85" t="e">
        <f t="shared" si="12"/>
        <v>#N/A</v>
      </c>
      <c r="AD82" s="85" t="e">
        <f t="shared" si="13"/>
        <v>#N/A</v>
      </c>
      <c r="AE82" s="85" t="str">
        <f t="shared" si="14"/>
        <v>o EG ?</v>
      </c>
      <c r="AF82" s="85">
        <f t="shared" si="15"/>
      </c>
      <c r="AG82" s="71"/>
      <c r="AH82" s="71"/>
    </row>
    <row r="83" spans="2:34" ht="12.75">
      <c r="B83" s="119"/>
      <c r="C83" s="119"/>
      <c r="D83" s="119"/>
      <c r="E83" s="119"/>
      <c r="F83" s="119"/>
      <c r="G83" s="119"/>
      <c r="H83" s="119"/>
      <c r="I83" s="119"/>
      <c r="J83" s="119"/>
      <c r="K83" s="119"/>
      <c r="L83" s="119"/>
      <c r="M83" s="119"/>
      <c r="N83" s="119"/>
      <c r="O83" s="119"/>
      <c r="P83" s="119"/>
      <c r="Q83" s="119"/>
      <c r="R83" s="119"/>
      <c r="S83" s="119"/>
      <c r="T83" s="119"/>
      <c r="U83" s="119"/>
      <c r="V83" s="119"/>
      <c r="W83" s="119"/>
      <c r="X83" s="119"/>
      <c r="Z83" s="82" t="str">
        <f t="shared" si="9"/>
        <v> </v>
      </c>
      <c r="AA83" s="83" t="str">
        <f t="shared" si="10"/>
        <v> </v>
      </c>
      <c r="AB83" s="84">
        <f t="shared" si="11"/>
        <v>0</v>
      </c>
      <c r="AC83" s="85" t="e">
        <f t="shared" si="12"/>
        <v>#N/A</v>
      </c>
      <c r="AD83" s="85" t="e">
        <f t="shared" si="13"/>
        <v>#N/A</v>
      </c>
      <c r="AE83" s="85" t="str">
        <f t="shared" si="14"/>
        <v>o EG ?</v>
      </c>
      <c r="AF83" s="85">
        <f t="shared" si="15"/>
      </c>
      <c r="AG83" s="71"/>
      <c r="AH83" s="71"/>
    </row>
    <row r="84" spans="2:34" ht="12.75">
      <c r="B84" s="119"/>
      <c r="C84" s="119"/>
      <c r="D84" s="119"/>
      <c r="E84" s="119"/>
      <c r="F84" s="119"/>
      <c r="G84" s="119"/>
      <c r="H84" s="119"/>
      <c r="I84" s="119"/>
      <c r="J84" s="119"/>
      <c r="K84" s="119"/>
      <c r="L84" s="119"/>
      <c r="M84" s="119"/>
      <c r="N84" s="119"/>
      <c r="O84" s="119"/>
      <c r="P84" s="119"/>
      <c r="Q84" s="119"/>
      <c r="R84" s="119"/>
      <c r="S84" s="119"/>
      <c r="T84" s="119"/>
      <c r="U84" s="119"/>
      <c r="V84" s="119"/>
      <c r="W84" s="119"/>
      <c r="X84" s="119"/>
      <c r="Z84" s="82" t="str">
        <f t="shared" si="9"/>
        <v> </v>
      </c>
      <c r="AA84" s="83" t="str">
        <f t="shared" si="10"/>
        <v> </v>
      </c>
      <c r="AB84" s="84">
        <f t="shared" si="11"/>
        <v>0</v>
      </c>
      <c r="AC84" s="85" t="e">
        <f t="shared" si="12"/>
        <v>#N/A</v>
      </c>
      <c r="AD84" s="85" t="e">
        <f t="shared" si="13"/>
        <v>#N/A</v>
      </c>
      <c r="AE84" s="85" t="str">
        <f t="shared" si="14"/>
        <v>o EG ?</v>
      </c>
      <c r="AF84" s="85">
        <f t="shared" si="15"/>
      </c>
      <c r="AG84" s="71"/>
      <c r="AH84" s="71"/>
    </row>
    <row r="85" spans="2:34" ht="12.75">
      <c r="B85" s="119"/>
      <c r="C85" s="119"/>
      <c r="D85" s="119"/>
      <c r="E85" s="119"/>
      <c r="F85" s="119"/>
      <c r="G85" s="119"/>
      <c r="H85" s="119"/>
      <c r="I85" s="119"/>
      <c r="J85" s="119"/>
      <c r="K85" s="119"/>
      <c r="L85" s="119"/>
      <c r="M85" s="119"/>
      <c r="N85" s="119"/>
      <c r="O85" s="119"/>
      <c r="P85" s="119"/>
      <c r="Q85" s="119"/>
      <c r="R85" s="119"/>
      <c r="S85" s="119"/>
      <c r="T85" s="119"/>
      <c r="U85" s="119"/>
      <c r="V85" s="119"/>
      <c r="W85" s="119"/>
      <c r="X85" s="119"/>
      <c r="Z85" s="82" t="str">
        <f t="shared" si="9"/>
        <v> </v>
      </c>
      <c r="AA85" s="83" t="str">
        <f t="shared" si="10"/>
        <v> </v>
      </c>
      <c r="AB85" s="84">
        <f t="shared" si="11"/>
        <v>0</v>
      </c>
      <c r="AC85" s="85" t="e">
        <f t="shared" si="12"/>
        <v>#N/A</v>
      </c>
      <c r="AD85" s="85" t="e">
        <f t="shared" si="13"/>
        <v>#N/A</v>
      </c>
      <c r="AE85" s="85" t="str">
        <f t="shared" si="14"/>
        <v>o EG ?</v>
      </c>
      <c r="AF85" s="85">
        <f t="shared" si="15"/>
      </c>
      <c r="AG85" s="71"/>
      <c r="AH85" s="71"/>
    </row>
    <row r="86" spans="2:34" ht="12.75">
      <c r="B86" s="119"/>
      <c r="C86" s="119"/>
      <c r="D86" s="119"/>
      <c r="E86" s="119"/>
      <c r="F86" s="119"/>
      <c r="G86" s="119"/>
      <c r="H86" s="119"/>
      <c r="I86" s="119"/>
      <c r="J86" s="119"/>
      <c r="K86" s="119"/>
      <c r="L86" s="119"/>
      <c r="M86" s="119"/>
      <c r="N86" s="119"/>
      <c r="O86" s="119"/>
      <c r="P86" s="119"/>
      <c r="Q86" s="119"/>
      <c r="R86" s="119"/>
      <c r="S86" s="119"/>
      <c r="T86" s="119"/>
      <c r="U86" s="119"/>
      <c r="V86" s="119"/>
      <c r="W86" s="119"/>
      <c r="X86" s="119"/>
      <c r="Z86" s="82" t="str">
        <f t="shared" si="9"/>
        <v> </v>
      </c>
      <c r="AA86" s="83" t="str">
        <f t="shared" si="10"/>
        <v> </v>
      </c>
      <c r="AB86" s="84">
        <f t="shared" si="11"/>
        <v>0</v>
      </c>
      <c r="AC86" s="85" t="e">
        <f t="shared" si="12"/>
        <v>#N/A</v>
      </c>
      <c r="AD86" s="85" t="e">
        <f t="shared" si="13"/>
        <v>#N/A</v>
      </c>
      <c r="AE86" s="85" t="str">
        <f t="shared" si="14"/>
        <v>o EG ?</v>
      </c>
      <c r="AF86" s="85">
        <f t="shared" si="15"/>
      </c>
      <c r="AG86" s="71"/>
      <c r="AH86" s="71"/>
    </row>
    <row r="87" spans="2:34" ht="12.75">
      <c r="B87" s="119"/>
      <c r="C87" s="119"/>
      <c r="D87" s="119"/>
      <c r="E87" s="119"/>
      <c r="F87" s="119"/>
      <c r="G87" s="119"/>
      <c r="H87" s="119"/>
      <c r="I87" s="119"/>
      <c r="J87" s="119"/>
      <c r="K87" s="119"/>
      <c r="L87" s="119"/>
      <c r="M87" s="119"/>
      <c r="N87" s="119"/>
      <c r="O87" s="119"/>
      <c r="P87" s="119"/>
      <c r="Q87" s="119"/>
      <c r="R87" s="119"/>
      <c r="S87" s="119"/>
      <c r="T87" s="119"/>
      <c r="U87" s="119"/>
      <c r="V87" s="119"/>
      <c r="W87" s="119"/>
      <c r="X87" s="119"/>
      <c r="Z87" s="82" t="str">
        <f t="shared" si="9"/>
        <v> </v>
      </c>
      <c r="AA87" s="83" t="str">
        <f t="shared" si="10"/>
        <v> </v>
      </c>
      <c r="AB87" s="84">
        <f t="shared" si="11"/>
        <v>0</v>
      </c>
      <c r="AC87" s="85" t="e">
        <f t="shared" si="12"/>
        <v>#N/A</v>
      </c>
      <c r="AD87" s="85" t="e">
        <f t="shared" si="13"/>
        <v>#N/A</v>
      </c>
      <c r="AE87" s="85" t="str">
        <f t="shared" si="14"/>
        <v>o EG ?</v>
      </c>
      <c r="AF87" s="85">
        <f t="shared" si="15"/>
      </c>
      <c r="AG87" s="71"/>
      <c r="AH87" s="71"/>
    </row>
    <row r="88" spans="2:34" ht="12.75">
      <c r="B88" s="119"/>
      <c r="C88" s="119"/>
      <c r="D88" s="119"/>
      <c r="E88" s="119"/>
      <c r="F88" s="119"/>
      <c r="G88" s="119"/>
      <c r="H88" s="119"/>
      <c r="I88" s="119"/>
      <c r="J88" s="119"/>
      <c r="K88" s="119"/>
      <c r="L88" s="119"/>
      <c r="M88" s="119"/>
      <c r="N88" s="119"/>
      <c r="O88" s="119"/>
      <c r="P88" s="119"/>
      <c r="Q88" s="119"/>
      <c r="R88" s="119"/>
      <c r="S88" s="119"/>
      <c r="T88" s="119"/>
      <c r="U88" s="119"/>
      <c r="V88" s="119"/>
      <c r="W88" s="119"/>
      <c r="X88" s="119"/>
      <c r="Z88" s="82" t="str">
        <f t="shared" si="9"/>
        <v> </v>
      </c>
      <c r="AA88" s="83" t="str">
        <f t="shared" si="10"/>
        <v> </v>
      </c>
      <c r="AB88" s="84">
        <f t="shared" si="11"/>
        <v>0</v>
      </c>
      <c r="AC88" s="85" t="e">
        <f t="shared" si="12"/>
        <v>#N/A</v>
      </c>
      <c r="AD88" s="85" t="e">
        <f t="shared" si="13"/>
        <v>#N/A</v>
      </c>
      <c r="AE88" s="85" t="str">
        <f t="shared" si="14"/>
        <v>o EG ?</v>
      </c>
      <c r="AF88" s="85">
        <f t="shared" si="15"/>
      </c>
      <c r="AG88" s="71"/>
      <c r="AH88" s="71"/>
    </row>
    <row r="89" spans="2:34" ht="12.75">
      <c r="B89" s="119"/>
      <c r="C89" s="119"/>
      <c r="D89" s="119"/>
      <c r="E89" s="119"/>
      <c r="F89" s="119"/>
      <c r="G89" s="119"/>
      <c r="H89" s="119"/>
      <c r="I89" s="119"/>
      <c r="J89" s="119"/>
      <c r="K89" s="119"/>
      <c r="L89" s="119"/>
      <c r="M89" s="119"/>
      <c r="N89" s="119"/>
      <c r="O89" s="119"/>
      <c r="P89" s="119"/>
      <c r="Q89" s="119"/>
      <c r="R89" s="119"/>
      <c r="S89" s="119"/>
      <c r="T89" s="119"/>
      <c r="U89" s="119"/>
      <c r="V89" s="119"/>
      <c r="W89" s="119"/>
      <c r="X89" s="119"/>
      <c r="Z89" s="82" t="str">
        <f t="shared" si="9"/>
        <v> </v>
      </c>
      <c r="AA89" s="83" t="str">
        <f t="shared" si="10"/>
        <v> </v>
      </c>
      <c r="AB89" s="84">
        <f t="shared" si="11"/>
        <v>0</v>
      </c>
      <c r="AC89" s="85" t="e">
        <f t="shared" si="12"/>
        <v>#N/A</v>
      </c>
      <c r="AD89" s="85" t="e">
        <f t="shared" si="13"/>
        <v>#N/A</v>
      </c>
      <c r="AE89" s="85" t="str">
        <f t="shared" si="14"/>
        <v>o EG ?</v>
      </c>
      <c r="AF89" s="85">
        <f t="shared" si="15"/>
      </c>
      <c r="AG89" s="71"/>
      <c r="AH89" s="71"/>
    </row>
    <row r="90" spans="2:34" ht="12.75">
      <c r="B90" s="119"/>
      <c r="C90" s="119"/>
      <c r="D90" s="119"/>
      <c r="E90" s="119"/>
      <c r="F90" s="119"/>
      <c r="G90" s="119"/>
      <c r="H90" s="119"/>
      <c r="I90" s="119"/>
      <c r="J90" s="119"/>
      <c r="K90" s="119"/>
      <c r="L90" s="119"/>
      <c r="M90" s="119"/>
      <c r="N90" s="119"/>
      <c r="O90" s="119"/>
      <c r="P90" s="119"/>
      <c r="Q90" s="119"/>
      <c r="R90" s="119"/>
      <c r="S90" s="119"/>
      <c r="T90" s="119"/>
      <c r="U90" s="119"/>
      <c r="V90" s="119"/>
      <c r="W90" s="119"/>
      <c r="X90" s="119"/>
      <c r="Z90" s="82" t="str">
        <f t="shared" si="9"/>
        <v> </v>
      </c>
      <c r="AA90" s="83" t="str">
        <f t="shared" si="10"/>
        <v> </v>
      </c>
      <c r="AB90" s="84">
        <f t="shared" si="11"/>
        <v>0</v>
      </c>
      <c r="AC90" s="85" t="e">
        <f t="shared" si="12"/>
        <v>#N/A</v>
      </c>
      <c r="AD90" s="85" t="e">
        <f t="shared" si="13"/>
        <v>#N/A</v>
      </c>
      <c r="AE90" s="85" t="str">
        <f t="shared" si="14"/>
        <v>o EG ?</v>
      </c>
      <c r="AF90" s="85">
        <f t="shared" si="15"/>
      </c>
      <c r="AG90" s="71"/>
      <c r="AH90" s="71"/>
    </row>
    <row r="91" spans="2:34" ht="12.75">
      <c r="B91" s="119"/>
      <c r="C91" s="119"/>
      <c r="D91" s="119"/>
      <c r="E91" s="119"/>
      <c r="F91" s="119"/>
      <c r="G91" s="119"/>
      <c r="H91" s="119"/>
      <c r="I91" s="119"/>
      <c r="J91" s="119"/>
      <c r="K91" s="119"/>
      <c r="L91" s="119"/>
      <c r="M91" s="119"/>
      <c r="N91" s="119"/>
      <c r="O91" s="119"/>
      <c r="P91" s="119"/>
      <c r="Q91" s="119"/>
      <c r="R91" s="119"/>
      <c r="S91" s="119"/>
      <c r="T91" s="119"/>
      <c r="U91" s="119"/>
      <c r="V91" s="119"/>
      <c r="W91" s="119"/>
      <c r="X91" s="119"/>
      <c r="Z91" s="82" t="str">
        <f t="shared" si="9"/>
        <v> </v>
      </c>
      <c r="AA91" s="83" t="str">
        <f t="shared" si="10"/>
        <v> </v>
      </c>
      <c r="AB91" s="84">
        <f t="shared" si="11"/>
        <v>0</v>
      </c>
      <c r="AC91" s="85" t="e">
        <f t="shared" si="12"/>
        <v>#N/A</v>
      </c>
      <c r="AD91" s="85" t="e">
        <f t="shared" si="13"/>
        <v>#N/A</v>
      </c>
      <c r="AE91" s="85" t="str">
        <f t="shared" si="14"/>
        <v>o EG ?</v>
      </c>
      <c r="AF91" s="85">
        <f t="shared" si="15"/>
      </c>
      <c r="AG91" s="71"/>
      <c r="AH91" s="71"/>
    </row>
    <row r="92" spans="2:34" ht="12.75">
      <c r="B92" s="119"/>
      <c r="C92" s="119"/>
      <c r="D92" s="119"/>
      <c r="E92" s="119"/>
      <c r="F92" s="119"/>
      <c r="G92" s="119"/>
      <c r="H92" s="119"/>
      <c r="I92" s="119"/>
      <c r="J92" s="119"/>
      <c r="K92" s="119"/>
      <c r="L92" s="119"/>
      <c r="M92" s="119"/>
      <c r="N92" s="119"/>
      <c r="O92" s="119"/>
      <c r="P92" s="119"/>
      <c r="Q92" s="119"/>
      <c r="R92" s="119"/>
      <c r="S92" s="119"/>
      <c r="T92" s="119"/>
      <c r="U92" s="119"/>
      <c r="V92" s="119"/>
      <c r="W92" s="119"/>
      <c r="X92" s="119"/>
      <c r="Z92" s="82" t="str">
        <f t="shared" si="9"/>
        <v> </v>
      </c>
      <c r="AA92" s="83" t="str">
        <f t="shared" si="10"/>
        <v> </v>
      </c>
      <c r="AB92" s="84">
        <f t="shared" si="11"/>
        <v>0</v>
      </c>
      <c r="AC92" s="85" t="e">
        <f t="shared" si="12"/>
        <v>#N/A</v>
      </c>
      <c r="AD92" s="85" t="e">
        <f t="shared" si="13"/>
        <v>#N/A</v>
      </c>
      <c r="AE92" s="85" t="str">
        <f t="shared" si="14"/>
        <v>o EG ?</v>
      </c>
      <c r="AF92" s="85">
        <f t="shared" si="15"/>
      </c>
      <c r="AG92" s="71"/>
      <c r="AH92" s="71"/>
    </row>
    <row r="93" spans="2:32" ht="12.75">
      <c r="B93" s="119"/>
      <c r="C93" s="119"/>
      <c r="D93" s="119"/>
      <c r="E93" s="119"/>
      <c r="F93" s="119"/>
      <c r="G93" s="119"/>
      <c r="H93" s="119"/>
      <c r="I93" s="119"/>
      <c r="J93" s="119"/>
      <c r="K93" s="119"/>
      <c r="L93" s="119"/>
      <c r="M93" s="119"/>
      <c r="N93" s="119"/>
      <c r="O93" s="119"/>
      <c r="P93" s="119"/>
      <c r="Q93" s="119"/>
      <c r="R93" s="119"/>
      <c r="S93" s="119"/>
      <c r="T93" s="119"/>
      <c r="U93" s="119"/>
      <c r="V93" s="119"/>
      <c r="W93" s="119"/>
      <c r="X93" s="119"/>
      <c r="Z93" s="72"/>
      <c r="AA93" s="73"/>
      <c r="AB93" s="74"/>
      <c r="AC93" s="74"/>
      <c r="AD93" s="74"/>
      <c r="AE93" s="75"/>
      <c r="AF93" s="74"/>
    </row>
    <row r="94" spans="2:32" ht="12.75"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19"/>
      <c r="Q94" s="119"/>
      <c r="R94" s="119"/>
      <c r="S94" s="119"/>
      <c r="T94" s="119"/>
      <c r="U94" s="119"/>
      <c r="V94" s="119"/>
      <c r="W94" s="119"/>
      <c r="X94" s="119"/>
      <c r="AF94" s="71"/>
    </row>
    <row r="95" spans="2:32" ht="12.75">
      <c r="B95" s="119"/>
      <c r="C95" s="119"/>
      <c r="D95" s="119"/>
      <c r="E95" s="119"/>
      <c r="F95" s="119"/>
      <c r="G95" s="119"/>
      <c r="H95" s="119"/>
      <c r="I95" s="119"/>
      <c r="J95" s="119"/>
      <c r="K95" s="119"/>
      <c r="L95" s="119"/>
      <c r="M95" s="119"/>
      <c r="N95" s="119"/>
      <c r="O95" s="119"/>
      <c r="P95" s="119"/>
      <c r="Q95" s="119"/>
      <c r="R95" s="119"/>
      <c r="S95" s="119"/>
      <c r="T95" s="119"/>
      <c r="U95" s="119"/>
      <c r="V95" s="119"/>
      <c r="W95" s="119"/>
      <c r="X95" s="119"/>
      <c r="AF95" s="71"/>
    </row>
    <row r="96" spans="2:32" ht="12.75">
      <c r="B96" s="119"/>
      <c r="C96" s="119"/>
      <c r="D96" s="119"/>
      <c r="E96" s="119"/>
      <c r="F96" s="119"/>
      <c r="G96" s="119"/>
      <c r="H96" s="119"/>
      <c r="I96" s="119"/>
      <c r="J96" s="119"/>
      <c r="K96" s="119"/>
      <c r="L96" s="119"/>
      <c r="M96" s="119"/>
      <c r="N96" s="119"/>
      <c r="O96" s="119"/>
      <c r="P96" s="119"/>
      <c r="Q96" s="119"/>
      <c r="R96" s="119"/>
      <c r="S96" s="119"/>
      <c r="T96" s="119"/>
      <c r="U96" s="119"/>
      <c r="V96" s="119"/>
      <c r="W96" s="119"/>
      <c r="X96" s="119"/>
      <c r="AF96" s="71"/>
    </row>
    <row r="97" spans="2:32" ht="12.75">
      <c r="B97" s="119"/>
      <c r="C97" s="119"/>
      <c r="D97" s="119"/>
      <c r="E97" s="119"/>
      <c r="F97" s="119"/>
      <c r="G97" s="119"/>
      <c r="H97" s="119"/>
      <c r="I97" s="119"/>
      <c r="J97" s="119"/>
      <c r="K97" s="119"/>
      <c r="L97" s="119"/>
      <c r="M97" s="119"/>
      <c r="N97" s="119"/>
      <c r="O97" s="119"/>
      <c r="P97" s="119"/>
      <c r="Q97" s="119"/>
      <c r="R97" s="119"/>
      <c r="S97" s="119"/>
      <c r="T97" s="119"/>
      <c r="U97" s="119"/>
      <c r="V97" s="119"/>
      <c r="W97" s="119"/>
      <c r="X97" s="119"/>
      <c r="AF97" s="71"/>
    </row>
    <row r="98" spans="2:32" ht="12.75">
      <c r="B98" s="119"/>
      <c r="C98" s="119"/>
      <c r="D98" s="119"/>
      <c r="E98" s="119"/>
      <c r="F98" s="119"/>
      <c r="G98" s="119"/>
      <c r="H98" s="119"/>
      <c r="I98" s="119"/>
      <c r="J98" s="119"/>
      <c r="K98" s="119"/>
      <c r="L98" s="119"/>
      <c r="M98" s="119"/>
      <c r="N98" s="119"/>
      <c r="O98" s="119"/>
      <c r="P98" s="119"/>
      <c r="Q98" s="119"/>
      <c r="R98" s="119"/>
      <c r="S98" s="119"/>
      <c r="T98" s="119"/>
      <c r="U98" s="119"/>
      <c r="V98" s="119"/>
      <c r="W98" s="119"/>
      <c r="X98" s="119"/>
      <c r="AF98" s="71"/>
    </row>
    <row r="99" spans="2:32" ht="12.75">
      <c r="B99" s="119"/>
      <c r="C99" s="119"/>
      <c r="D99" s="119"/>
      <c r="E99" s="119"/>
      <c r="F99" s="119"/>
      <c r="G99" s="119"/>
      <c r="H99" s="119"/>
      <c r="I99" s="119"/>
      <c r="J99" s="119"/>
      <c r="K99" s="119"/>
      <c r="L99" s="119"/>
      <c r="M99" s="119"/>
      <c r="N99" s="119"/>
      <c r="O99" s="119"/>
      <c r="P99" s="119"/>
      <c r="Q99" s="119"/>
      <c r="R99" s="119"/>
      <c r="S99" s="119"/>
      <c r="T99" s="119"/>
      <c r="U99" s="119"/>
      <c r="V99" s="119"/>
      <c r="W99" s="119"/>
      <c r="X99" s="119"/>
      <c r="AF99" s="71"/>
    </row>
    <row r="100" spans="2:32" ht="12.75">
      <c r="B100" s="119"/>
      <c r="C100" s="119"/>
      <c r="D100" s="119"/>
      <c r="E100" s="119"/>
      <c r="F100" s="119"/>
      <c r="G100" s="119"/>
      <c r="H100" s="119"/>
      <c r="I100" s="119"/>
      <c r="J100" s="119"/>
      <c r="K100" s="119"/>
      <c r="L100" s="119"/>
      <c r="M100" s="119"/>
      <c r="N100" s="119"/>
      <c r="O100" s="119"/>
      <c r="P100" s="119"/>
      <c r="Q100" s="119"/>
      <c r="R100" s="119"/>
      <c r="S100" s="119"/>
      <c r="T100" s="119"/>
      <c r="U100" s="119"/>
      <c r="V100" s="119"/>
      <c r="W100" s="119"/>
      <c r="X100" s="119"/>
      <c r="AF100" s="71"/>
    </row>
    <row r="101" spans="2:32" ht="12.75">
      <c r="B101" s="119"/>
      <c r="C101" s="119"/>
      <c r="D101" s="119"/>
      <c r="E101" s="119"/>
      <c r="F101" s="119"/>
      <c r="G101" s="119"/>
      <c r="H101" s="119"/>
      <c r="I101" s="119"/>
      <c r="J101" s="119"/>
      <c r="K101" s="119"/>
      <c r="L101" s="119"/>
      <c r="M101" s="119"/>
      <c r="N101" s="119"/>
      <c r="O101" s="119"/>
      <c r="P101" s="119"/>
      <c r="Q101" s="119"/>
      <c r="R101" s="119"/>
      <c r="S101" s="119"/>
      <c r="T101" s="119"/>
      <c r="U101" s="119"/>
      <c r="V101" s="119"/>
      <c r="W101" s="119"/>
      <c r="X101" s="119"/>
      <c r="AF101" s="71"/>
    </row>
    <row r="102" spans="2:32" ht="12.75">
      <c r="B102" s="119"/>
      <c r="C102" s="119"/>
      <c r="D102" s="119"/>
      <c r="E102" s="119"/>
      <c r="F102" s="119"/>
      <c r="G102" s="119"/>
      <c r="H102" s="119"/>
      <c r="I102" s="119"/>
      <c r="J102" s="119"/>
      <c r="K102" s="119"/>
      <c r="L102" s="119"/>
      <c r="M102" s="119"/>
      <c r="N102" s="119"/>
      <c r="O102" s="119"/>
      <c r="P102" s="119"/>
      <c r="Q102" s="119"/>
      <c r="R102" s="119"/>
      <c r="S102" s="119"/>
      <c r="T102" s="119"/>
      <c r="U102" s="119"/>
      <c r="V102" s="119"/>
      <c r="W102" s="119"/>
      <c r="X102" s="119"/>
      <c r="AF102" s="71"/>
    </row>
    <row r="103" spans="2:32" ht="12.75">
      <c r="B103" s="119"/>
      <c r="C103" s="119"/>
      <c r="D103" s="119"/>
      <c r="E103" s="119"/>
      <c r="F103" s="119"/>
      <c r="G103" s="119"/>
      <c r="H103" s="119"/>
      <c r="I103" s="119"/>
      <c r="J103" s="119"/>
      <c r="K103" s="119"/>
      <c r="L103" s="119"/>
      <c r="M103" s="119"/>
      <c r="N103" s="119"/>
      <c r="O103" s="119"/>
      <c r="P103" s="119"/>
      <c r="Q103" s="119"/>
      <c r="R103" s="119"/>
      <c r="S103" s="119"/>
      <c r="T103" s="119"/>
      <c r="U103" s="119"/>
      <c r="V103" s="119"/>
      <c r="W103" s="119"/>
      <c r="X103" s="119"/>
      <c r="AF103" s="71"/>
    </row>
    <row r="104" spans="2:32" ht="12.75">
      <c r="B104" s="119"/>
      <c r="C104" s="119"/>
      <c r="D104" s="119"/>
      <c r="E104" s="119"/>
      <c r="F104" s="119"/>
      <c r="G104" s="119"/>
      <c r="H104" s="119"/>
      <c r="I104" s="119"/>
      <c r="J104" s="119"/>
      <c r="K104" s="119"/>
      <c r="L104" s="119"/>
      <c r="M104" s="119"/>
      <c r="N104" s="119"/>
      <c r="O104" s="119"/>
      <c r="P104" s="119"/>
      <c r="Q104" s="119"/>
      <c r="R104" s="119"/>
      <c r="S104" s="119"/>
      <c r="T104" s="119"/>
      <c r="U104" s="119"/>
      <c r="V104" s="119"/>
      <c r="W104" s="119"/>
      <c r="X104" s="119"/>
      <c r="AF104" s="71"/>
    </row>
    <row r="105" spans="2:32" ht="12.75">
      <c r="B105" s="119"/>
      <c r="C105" s="119"/>
      <c r="D105" s="119"/>
      <c r="E105" s="119"/>
      <c r="F105" s="119"/>
      <c r="G105" s="119"/>
      <c r="H105" s="119"/>
      <c r="I105" s="119"/>
      <c r="J105" s="119"/>
      <c r="K105" s="119"/>
      <c r="L105" s="119"/>
      <c r="M105" s="119"/>
      <c r="N105" s="119"/>
      <c r="O105" s="119"/>
      <c r="P105" s="119"/>
      <c r="Q105" s="119"/>
      <c r="R105" s="119"/>
      <c r="S105" s="119"/>
      <c r="T105" s="119"/>
      <c r="U105" s="119"/>
      <c r="V105" s="119"/>
      <c r="W105" s="119"/>
      <c r="X105" s="119"/>
      <c r="AF105" s="71"/>
    </row>
    <row r="106" spans="2:24" ht="12.75">
      <c r="B106" s="119"/>
      <c r="C106" s="119"/>
      <c r="D106" s="119"/>
      <c r="E106" s="119"/>
      <c r="F106" s="119"/>
      <c r="G106" s="119"/>
      <c r="H106" s="119"/>
      <c r="I106" s="119"/>
      <c r="J106" s="119"/>
      <c r="K106" s="119"/>
      <c r="L106" s="119"/>
      <c r="M106" s="119"/>
      <c r="N106" s="119"/>
      <c r="O106" s="119"/>
      <c r="P106" s="119"/>
      <c r="Q106" s="119"/>
      <c r="R106" s="119"/>
      <c r="S106" s="119"/>
      <c r="T106" s="119"/>
      <c r="U106" s="119"/>
      <c r="V106" s="119"/>
      <c r="W106" s="119"/>
      <c r="X106" s="119"/>
    </row>
    <row r="107" spans="2:24" ht="12.75">
      <c r="B107" s="119"/>
      <c r="C107" s="119"/>
      <c r="D107" s="119"/>
      <c r="E107" s="119"/>
      <c r="F107" s="119"/>
      <c r="G107" s="119"/>
      <c r="H107" s="119"/>
      <c r="I107" s="119"/>
      <c r="J107" s="119"/>
      <c r="K107" s="119"/>
      <c r="L107" s="119"/>
      <c r="M107" s="119"/>
      <c r="N107" s="119"/>
      <c r="O107" s="119"/>
      <c r="P107" s="119"/>
      <c r="Q107" s="119"/>
      <c r="R107" s="119"/>
      <c r="S107" s="119"/>
      <c r="T107" s="119"/>
      <c r="U107" s="119"/>
      <c r="V107" s="119"/>
      <c r="W107" s="119"/>
      <c r="X107" s="119"/>
    </row>
    <row r="108" spans="2:24" ht="12.75">
      <c r="B108" s="119"/>
      <c r="C108" s="119"/>
      <c r="D108" s="119"/>
      <c r="E108" s="119"/>
      <c r="F108" s="119"/>
      <c r="G108" s="119"/>
      <c r="H108" s="119"/>
      <c r="I108" s="119"/>
      <c r="J108" s="119"/>
      <c r="K108" s="119"/>
      <c r="L108" s="119"/>
      <c r="M108" s="119"/>
      <c r="N108" s="119"/>
      <c r="O108" s="119"/>
      <c r="P108" s="119"/>
      <c r="Q108" s="119"/>
      <c r="R108" s="119"/>
      <c r="S108" s="119"/>
      <c r="T108" s="119"/>
      <c r="U108" s="119"/>
      <c r="V108" s="119"/>
      <c r="W108" s="119"/>
      <c r="X108" s="119"/>
    </row>
    <row r="109" spans="2:24" ht="12.75">
      <c r="B109" s="119"/>
      <c r="C109" s="119"/>
      <c r="D109" s="119"/>
      <c r="E109" s="119"/>
      <c r="F109" s="119"/>
      <c r="G109" s="119"/>
      <c r="H109" s="119"/>
      <c r="I109" s="119"/>
      <c r="J109" s="119"/>
      <c r="K109" s="119"/>
      <c r="L109" s="119"/>
      <c r="M109" s="119"/>
      <c r="N109" s="119"/>
      <c r="O109" s="119"/>
      <c r="P109" s="119"/>
      <c r="Q109" s="119"/>
      <c r="R109" s="119"/>
      <c r="S109" s="119"/>
      <c r="T109" s="119"/>
      <c r="U109" s="119"/>
      <c r="V109" s="119"/>
      <c r="W109" s="119"/>
      <c r="X109" s="119"/>
    </row>
    <row r="110" spans="2:24" ht="12.75">
      <c r="B110" s="119"/>
      <c r="C110" s="119"/>
      <c r="D110" s="119"/>
      <c r="E110" s="119"/>
      <c r="F110" s="119"/>
      <c r="G110" s="119"/>
      <c r="H110" s="119"/>
      <c r="I110" s="119"/>
      <c r="J110" s="119"/>
      <c r="K110" s="119"/>
      <c r="L110" s="119"/>
      <c r="M110" s="119"/>
      <c r="N110" s="119"/>
      <c r="O110" s="119"/>
      <c r="P110" s="119"/>
      <c r="Q110" s="119"/>
      <c r="R110" s="119"/>
      <c r="S110" s="119"/>
      <c r="T110" s="119"/>
      <c r="U110" s="119"/>
      <c r="V110" s="119"/>
      <c r="W110" s="119"/>
      <c r="X110" s="119"/>
    </row>
    <row r="111" spans="2:24" ht="12.75">
      <c r="B111" s="119"/>
      <c r="C111" s="119"/>
      <c r="D111" s="119"/>
      <c r="E111" s="119"/>
      <c r="F111" s="119"/>
      <c r="G111" s="119"/>
      <c r="H111" s="119"/>
      <c r="I111" s="119"/>
      <c r="J111" s="119"/>
      <c r="K111" s="119"/>
      <c r="L111" s="119"/>
      <c r="M111" s="119"/>
      <c r="N111" s="119"/>
      <c r="O111" s="119"/>
      <c r="P111" s="119"/>
      <c r="Q111" s="119"/>
      <c r="R111" s="119"/>
      <c r="S111" s="119"/>
      <c r="T111" s="119"/>
      <c r="U111" s="119"/>
      <c r="V111" s="119"/>
      <c r="W111" s="119"/>
      <c r="X111" s="119"/>
    </row>
    <row r="112" spans="2:24" ht="12.75">
      <c r="B112" s="119"/>
      <c r="C112" s="119"/>
      <c r="D112" s="119"/>
      <c r="E112" s="119"/>
      <c r="F112" s="119"/>
      <c r="G112" s="119"/>
      <c r="H112" s="119"/>
      <c r="I112" s="119"/>
      <c r="J112" s="119"/>
      <c r="K112" s="119"/>
      <c r="L112" s="119"/>
      <c r="M112" s="119"/>
      <c r="N112" s="119"/>
      <c r="O112" s="119"/>
      <c r="P112" s="119"/>
      <c r="Q112" s="119"/>
      <c r="R112" s="119"/>
      <c r="S112" s="119"/>
      <c r="T112" s="119"/>
      <c r="U112" s="119"/>
      <c r="V112" s="119"/>
      <c r="W112" s="119"/>
      <c r="X112" s="119"/>
    </row>
    <row r="113" spans="2:24" ht="12.75">
      <c r="B113" s="119"/>
      <c r="C113" s="119"/>
      <c r="D113" s="119"/>
      <c r="E113" s="119"/>
      <c r="F113" s="119"/>
      <c r="G113" s="119"/>
      <c r="H113" s="119"/>
      <c r="I113" s="119"/>
      <c r="J113" s="119"/>
      <c r="K113" s="119"/>
      <c r="L113" s="119"/>
      <c r="M113" s="119"/>
      <c r="N113" s="119"/>
      <c r="O113" s="119"/>
      <c r="P113" s="119"/>
      <c r="Q113" s="119"/>
      <c r="R113" s="119"/>
      <c r="S113" s="119"/>
      <c r="T113" s="119"/>
      <c r="U113" s="119"/>
      <c r="V113" s="119"/>
      <c r="W113" s="119"/>
      <c r="X113" s="119"/>
    </row>
    <row r="114" spans="2:24" ht="12.75">
      <c r="B114" s="119"/>
      <c r="C114" s="119"/>
      <c r="D114" s="119"/>
      <c r="E114" s="119"/>
      <c r="F114" s="119"/>
      <c r="G114" s="119"/>
      <c r="H114" s="119"/>
      <c r="I114" s="119"/>
      <c r="J114" s="119"/>
      <c r="K114" s="119"/>
      <c r="L114" s="119"/>
      <c r="M114" s="119"/>
      <c r="N114" s="119"/>
      <c r="O114" s="119"/>
      <c r="P114" s="119"/>
      <c r="Q114" s="119"/>
      <c r="R114" s="119"/>
      <c r="S114" s="119"/>
      <c r="T114" s="119"/>
      <c r="U114" s="119"/>
      <c r="V114" s="119"/>
      <c r="W114" s="119"/>
      <c r="X114" s="119"/>
    </row>
    <row r="115" spans="2:24" ht="12.75">
      <c r="B115" s="119"/>
      <c r="C115" s="119"/>
      <c r="D115" s="119"/>
      <c r="E115" s="119"/>
      <c r="F115" s="119"/>
      <c r="G115" s="119"/>
      <c r="H115" s="119"/>
      <c r="I115" s="119"/>
      <c r="J115" s="119"/>
      <c r="K115" s="119"/>
      <c r="L115" s="119"/>
      <c r="M115" s="119"/>
      <c r="N115" s="119"/>
      <c r="O115" s="119"/>
      <c r="P115" s="119"/>
      <c r="Q115" s="119"/>
      <c r="R115" s="119"/>
      <c r="S115" s="119"/>
      <c r="T115" s="119"/>
      <c r="U115" s="119"/>
      <c r="V115" s="119"/>
      <c r="W115" s="119"/>
      <c r="X115" s="119"/>
    </row>
    <row r="116" spans="2:24" ht="12.75">
      <c r="B116" s="119"/>
      <c r="C116" s="119"/>
      <c r="D116" s="119"/>
      <c r="E116" s="119"/>
      <c r="F116" s="119"/>
      <c r="G116" s="119"/>
      <c r="H116" s="119"/>
      <c r="I116" s="119"/>
      <c r="J116" s="119"/>
      <c r="K116" s="119"/>
      <c r="L116" s="119"/>
      <c r="M116" s="119"/>
      <c r="N116" s="119"/>
      <c r="O116" s="119"/>
      <c r="P116" s="119"/>
      <c r="Q116" s="119"/>
      <c r="R116" s="119"/>
      <c r="S116" s="119"/>
      <c r="T116" s="119"/>
      <c r="U116" s="119"/>
      <c r="V116" s="119"/>
      <c r="W116" s="119"/>
      <c r="X116" s="119"/>
    </row>
    <row r="117" spans="2:24" ht="12.75">
      <c r="B117" s="119"/>
      <c r="C117" s="119"/>
      <c r="D117" s="119"/>
      <c r="E117" s="119"/>
      <c r="F117" s="119"/>
      <c r="G117" s="119"/>
      <c r="H117" s="119"/>
      <c r="I117" s="119"/>
      <c r="J117" s="119"/>
      <c r="K117" s="119"/>
      <c r="L117" s="119"/>
      <c r="M117" s="119"/>
      <c r="N117" s="119"/>
      <c r="O117" s="119"/>
      <c r="P117" s="119"/>
      <c r="Q117" s="119"/>
      <c r="R117" s="119"/>
      <c r="S117" s="119"/>
      <c r="T117" s="119"/>
      <c r="U117" s="119"/>
      <c r="V117" s="119"/>
      <c r="W117" s="119"/>
      <c r="X117" s="119"/>
    </row>
    <row r="118" spans="2:24" ht="12.75">
      <c r="B118" s="119"/>
      <c r="C118" s="119"/>
      <c r="D118" s="119"/>
      <c r="E118" s="119"/>
      <c r="F118" s="119"/>
      <c r="G118" s="119"/>
      <c r="H118" s="119"/>
      <c r="I118" s="119"/>
      <c r="J118" s="119"/>
      <c r="K118" s="119"/>
      <c r="L118" s="119"/>
      <c r="M118" s="119"/>
      <c r="N118" s="119"/>
      <c r="O118" s="119"/>
      <c r="P118" s="119"/>
      <c r="Q118" s="119"/>
      <c r="R118" s="119"/>
      <c r="S118" s="119"/>
      <c r="T118" s="119"/>
      <c r="U118" s="119"/>
      <c r="V118" s="119"/>
      <c r="W118" s="119"/>
      <c r="X118" s="119"/>
    </row>
    <row r="119" spans="2:24" ht="12.75">
      <c r="B119" s="119"/>
      <c r="C119" s="119"/>
      <c r="D119" s="119"/>
      <c r="E119" s="119"/>
      <c r="F119" s="119"/>
      <c r="G119" s="119"/>
      <c r="H119" s="119"/>
      <c r="I119" s="119"/>
      <c r="J119" s="119"/>
      <c r="K119" s="119"/>
      <c r="L119" s="119"/>
      <c r="M119" s="119"/>
      <c r="N119" s="119"/>
      <c r="O119" s="119"/>
      <c r="P119" s="119"/>
      <c r="Q119" s="119"/>
      <c r="R119" s="119"/>
      <c r="S119" s="119"/>
      <c r="T119" s="119"/>
      <c r="U119" s="119"/>
      <c r="V119" s="119"/>
      <c r="W119" s="119"/>
      <c r="X119" s="119"/>
    </row>
    <row r="120" spans="2:24" ht="12.75">
      <c r="B120" s="119"/>
      <c r="C120" s="119"/>
      <c r="D120" s="119"/>
      <c r="E120" s="119"/>
      <c r="F120" s="119"/>
      <c r="G120" s="119"/>
      <c r="H120" s="119"/>
      <c r="I120" s="119"/>
      <c r="J120" s="119"/>
      <c r="K120" s="119"/>
      <c r="L120" s="119"/>
      <c r="M120" s="119"/>
      <c r="N120" s="119"/>
      <c r="O120" s="119"/>
      <c r="P120" s="119"/>
      <c r="Q120" s="119"/>
      <c r="R120" s="119"/>
      <c r="S120" s="119"/>
      <c r="T120" s="119"/>
      <c r="U120" s="119"/>
      <c r="V120" s="119"/>
      <c r="W120" s="119"/>
      <c r="X120" s="119"/>
    </row>
    <row r="121" spans="2:24" ht="12.75">
      <c r="B121" s="119"/>
      <c r="C121" s="119"/>
      <c r="D121" s="119"/>
      <c r="E121" s="119"/>
      <c r="F121" s="119"/>
      <c r="G121" s="119"/>
      <c r="H121" s="119"/>
      <c r="I121" s="119"/>
      <c r="J121" s="119"/>
      <c r="K121" s="119"/>
      <c r="L121" s="119"/>
      <c r="M121" s="119"/>
      <c r="N121" s="119"/>
      <c r="O121" s="119"/>
      <c r="P121" s="119"/>
      <c r="Q121" s="119"/>
      <c r="R121" s="119"/>
      <c r="S121" s="119"/>
      <c r="T121" s="119"/>
      <c r="U121" s="119"/>
      <c r="V121" s="119"/>
      <c r="W121" s="119"/>
      <c r="X121" s="119"/>
    </row>
    <row r="122" spans="2:24" ht="12.75">
      <c r="B122" s="119"/>
      <c r="C122" s="119"/>
      <c r="D122" s="119"/>
      <c r="E122" s="119"/>
      <c r="F122" s="119"/>
      <c r="G122" s="119"/>
      <c r="H122" s="119"/>
      <c r="I122" s="119"/>
      <c r="J122" s="119"/>
      <c r="K122" s="119"/>
      <c r="L122" s="119"/>
      <c r="M122" s="119"/>
      <c r="N122" s="119"/>
      <c r="O122" s="119"/>
      <c r="P122" s="119"/>
      <c r="Q122" s="119"/>
      <c r="R122" s="119"/>
      <c r="S122" s="119"/>
      <c r="T122" s="119"/>
      <c r="U122" s="119"/>
      <c r="V122" s="119"/>
      <c r="W122" s="119"/>
      <c r="X122" s="119"/>
    </row>
    <row r="123" spans="2:24" ht="12.75">
      <c r="B123" s="119"/>
      <c r="C123" s="119"/>
      <c r="D123" s="119"/>
      <c r="E123" s="119"/>
      <c r="F123" s="119"/>
      <c r="G123" s="119"/>
      <c r="H123" s="119"/>
      <c r="I123" s="119"/>
      <c r="J123" s="119"/>
      <c r="K123" s="119"/>
      <c r="L123" s="119"/>
      <c r="M123" s="119"/>
      <c r="N123" s="119"/>
      <c r="O123" s="119"/>
      <c r="P123" s="119"/>
      <c r="Q123" s="119"/>
      <c r="R123" s="119"/>
      <c r="S123" s="119"/>
      <c r="T123" s="119"/>
      <c r="U123" s="119"/>
      <c r="V123" s="119"/>
      <c r="W123" s="119"/>
      <c r="X123" s="119"/>
    </row>
    <row r="124" spans="2:24" ht="12.75">
      <c r="B124" s="119"/>
      <c r="C124" s="119"/>
      <c r="D124" s="119"/>
      <c r="E124" s="119"/>
      <c r="F124" s="119"/>
      <c r="G124" s="119"/>
      <c r="H124" s="119"/>
      <c r="I124" s="119"/>
      <c r="J124" s="119"/>
      <c r="K124" s="119"/>
      <c r="L124" s="119"/>
      <c r="M124" s="119"/>
      <c r="N124" s="119"/>
      <c r="O124" s="119"/>
      <c r="P124" s="119"/>
      <c r="Q124" s="119"/>
      <c r="R124" s="119"/>
      <c r="S124" s="119"/>
      <c r="T124" s="119"/>
      <c r="U124" s="119"/>
      <c r="V124" s="119"/>
      <c r="W124" s="119"/>
      <c r="X124" s="119"/>
    </row>
    <row r="125" spans="2:24" ht="12.75">
      <c r="B125" s="119"/>
      <c r="C125" s="119"/>
      <c r="D125" s="119"/>
      <c r="E125" s="119"/>
      <c r="F125" s="119"/>
      <c r="G125" s="119"/>
      <c r="H125" s="119"/>
      <c r="I125" s="119"/>
      <c r="J125" s="119"/>
      <c r="K125" s="119"/>
      <c r="L125" s="119"/>
      <c r="M125" s="119"/>
      <c r="N125" s="119"/>
      <c r="O125" s="119"/>
      <c r="P125" s="119"/>
      <c r="Q125" s="119"/>
      <c r="R125" s="119"/>
      <c r="S125" s="119"/>
      <c r="T125" s="119"/>
      <c r="U125" s="119"/>
      <c r="V125" s="119"/>
      <c r="W125" s="119"/>
      <c r="X125" s="119"/>
    </row>
    <row r="126" spans="2:24" ht="12.75">
      <c r="B126" s="119"/>
      <c r="C126" s="119"/>
      <c r="D126" s="119"/>
      <c r="E126" s="119"/>
      <c r="F126" s="119"/>
      <c r="G126" s="119"/>
      <c r="H126" s="119"/>
      <c r="I126" s="119"/>
      <c r="J126" s="119"/>
      <c r="K126" s="119"/>
      <c r="L126" s="119"/>
      <c r="M126" s="119"/>
      <c r="N126" s="119"/>
      <c r="O126" s="119"/>
      <c r="P126" s="119"/>
      <c r="Q126" s="119"/>
      <c r="R126" s="119"/>
      <c r="S126" s="119"/>
      <c r="T126" s="119"/>
      <c r="U126" s="119"/>
      <c r="V126" s="119"/>
      <c r="W126" s="119"/>
      <c r="X126" s="119"/>
    </row>
    <row r="127" spans="2:24" ht="12.75">
      <c r="B127" s="119"/>
      <c r="C127" s="119"/>
      <c r="D127" s="119"/>
      <c r="E127" s="119"/>
      <c r="F127" s="119"/>
      <c r="G127" s="119"/>
      <c r="H127" s="119"/>
      <c r="I127" s="119"/>
      <c r="J127" s="119"/>
      <c r="K127" s="119"/>
      <c r="L127" s="119"/>
      <c r="M127" s="119"/>
      <c r="N127" s="119"/>
      <c r="O127" s="119"/>
      <c r="P127" s="119"/>
      <c r="Q127" s="119"/>
      <c r="R127" s="119"/>
      <c r="S127" s="119"/>
      <c r="T127" s="119"/>
      <c r="U127" s="119"/>
      <c r="V127" s="119"/>
      <c r="W127" s="119"/>
      <c r="X127" s="119"/>
    </row>
    <row r="128" spans="2:24" ht="12.75">
      <c r="B128" s="119"/>
      <c r="C128" s="119"/>
      <c r="D128" s="119"/>
      <c r="E128" s="119"/>
      <c r="F128" s="119"/>
      <c r="G128" s="119"/>
      <c r="H128" s="119"/>
      <c r="I128" s="119"/>
      <c r="J128" s="119"/>
      <c r="K128" s="119"/>
      <c r="L128" s="119"/>
      <c r="M128" s="119"/>
      <c r="N128" s="119"/>
      <c r="O128" s="119"/>
      <c r="P128" s="119"/>
      <c r="Q128" s="119"/>
      <c r="R128" s="119"/>
      <c r="S128" s="119"/>
      <c r="T128" s="119"/>
      <c r="U128" s="119"/>
      <c r="V128" s="119"/>
      <c r="W128" s="119"/>
      <c r="X128" s="119"/>
    </row>
    <row r="129" spans="2:24" ht="12.75">
      <c r="B129" s="119"/>
      <c r="C129" s="119"/>
      <c r="D129" s="119"/>
      <c r="E129" s="119"/>
      <c r="F129" s="119"/>
      <c r="G129" s="119"/>
      <c r="H129" s="119"/>
      <c r="I129" s="119"/>
      <c r="J129" s="119"/>
      <c r="K129" s="119"/>
      <c r="L129" s="119"/>
      <c r="M129" s="119"/>
      <c r="N129" s="119"/>
      <c r="O129" s="119"/>
      <c r="P129" s="119"/>
      <c r="Q129" s="119"/>
      <c r="R129" s="119"/>
      <c r="S129" s="119"/>
      <c r="T129" s="119"/>
      <c r="U129" s="119"/>
      <c r="V129" s="119"/>
      <c r="W129" s="119"/>
      <c r="X129" s="119"/>
    </row>
  </sheetData>
  <sheetProtection sheet="1" selectLockedCells="1"/>
  <mergeCells count="17">
    <mergeCell ref="R27:S27"/>
    <mergeCell ref="R29:S29"/>
    <mergeCell ref="B37:C37"/>
    <mergeCell ref="B38:C38"/>
    <mergeCell ref="R12:S12"/>
    <mergeCell ref="R14:U14"/>
    <mergeCell ref="R17:S17"/>
    <mergeCell ref="R19:S19"/>
    <mergeCell ref="R21:S21"/>
    <mergeCell ref="R24:S24"/>
    <mergeCell ref="R4:S4"/>
    <mergeCell ref="AG5:AH5"/>
    <mergeCell ref="R6:U6"/>
    <mergeCell ref="AG6:AH6"/>
    <mergeCell ref="R8:U8"/>
    <mergeCell ref="R10:U10"/>
    <mergeCell ref="AG10:AH10"/>
  </mergeCells>
  <conditionalFormatting sqref="P31:Q31">
    <cfRule type="cellIs" priority="5" dxfId="2" operator="equal" stopIfTrue="1">
      <formula>"bitte Ausschlussgrenze definieren!"</formula>
    </cfRule>
    <cfRule type="cellIs" priority="6" dxfId="2" operator="equal" stopIfTrue="1">
      <formula>"ACHTUNG: Warngrenzen nicht innerhalb der Ausschlussgrenzen!!!"</formula>
    </cfRule>
  </conditionalFormatting>
  <conditionalFormatting sqref="E37">
    <cfRule type="cellIs" priority="2" dxfId="4" operator="equal" stopIfTrue="1">
      <formula>"Bitte chem. Parameter angeben!"</formula>
    </cfRule>
  </conditionalFormatting>
  <conditionalFormatting sqref="E38">
    <cfRule type="cellIs" priority="3" dxfId="2" operator="equal" stopIfTrue="1">
      <formula>" gerätebezogene Daten sind unvollständig!"</formula>
    </cfRule>
  </conditionalFormatting>
  <conditionalFormatting sqref="B38">
    <cfRule type="cellIs" priority="4" dxfId="2" operator="equal" stopIfTrue="1">
      <formula>"???"</formula>
    </cfRule>
  </conditionalFormatting>
  <conditionalFormatting sqref="D4:D33 H4:H33 L4:L33">
    <cfRule type="cellIs" priority="1" dxfId="1" operator="notBetween" stopIfTrue="1">
      <formula>$R$27</formula>
      <formula>$R$19</formula>
    </cfRule>
    <cfRule type="cellIs" priority="7" dxfId="0" operator="notBetween" stopIfTrue="1">
      <formula>$R$29</formula>
      <formula>$R$21</formula>
    </cfRule>
  </conditionalFormatting>
  <printOptions horizontalCentered="1"/>
  <pageMargins left="0" right="0" top="0.7086614173228347" bottom="0.3937007874015748" header="0.5118110236220472" footer="0.31496062992125984"/>
  <pageSetup horizontalDpi="600" verticalDpi="600" orientation="landscape" paperSize="9" scale="80" r:id="rId4"/>
  <headerFooter>
    <oddHeader>&amp;L&amp;"Arial,Fett"&amp;12&amp;K0000FF☺&amp;RSeite &amp;P von &amp;N</oddHeader>
  </headerFooter>
  <rowBreaks count="2" manualBreakCount="2">
    <brk id="35" min="1" max="23" man="1"/>
    <brk id="78" min="1" max="23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1:M26"/>
  <sheetViews>
    <sheetView tabSelected="1" zoomScalePageLayoutView="0" workbookViewId="0" topLeftCell="A4">
      <selection activeCell="B25" sqref="B25"/>
    </sheetView>
  </sheetViews>
  <sheetFormatPr defaultColWidth="11.57421875" defaultRowHeight="12.75"/>
  <cols>
    <col min="1" max="16384" width="11.57421875" style="126" customWidth="1"/>
  </cols>
  <sheetData>
    <row r="11" spans="2:4" ht="18">
      <c r="B11" s="125" t="s">
        <v>51</v>
      </c>
      <c r="D11" s="127" t="s">
        <v>52</v>
      </c>
    </row>
    <row r="13" spans="2:13" ht="18">
      <c r="B13" s="148" t="s">
        <v>23</v>
      </c>
      <c r="C13" s="148"/>
      <c r="D13" s="148"/>
      <c r="E13" s="148"/>
      <c r="F13" s="148"/>
      <c r="G13" s="148"/>
      <c r="H13" s="148"/>
      <c r="I13" s="148"/>
      <c r="J13" s="148"/>
      <c r="K13" s="148"/>
      <c r="L13" s="148"/>
      <c r="M13" s="148"/>
    </row>
    <row r="14" spans="2:13" ht="14.25">
      <c r="B14" s="149" t="s">
        <v>61</v>
      </c>
      <c r="C14" s="149"/>
      <c r="D14" s="149"/>
      <c r="E14" s="149"/>
      <c r="F14" s="149"/>
      <c r="G14" s="149"/>
      <c r="H14" s="149"/>
      <c r="I14" s="149"/>
      <c r="J14" s="149"/>
      <c r="K14" s="149"/>
      <c r="L14" s="149"/>
      <c r="M14" s="149"/>
    </row>
    <row r="16" ht="12.75">
      <c r="B16" s="128" t="s">
        <v>53</v>
      </c>
    </row>
    <row r="17" ht="12.75">
      <c r="B17" s="126" t="s">
        <v>54</v>
      </c>
    </row>
    <row r="18" ht="12.75">
      <c r="B18" s="126" t="s">
        <v>55</v>
      </c>
    </row>
    <row r="20" spans="2:13" ht="12.75">
      <c r="B20" s="150" t="s">
        <v>56</v>
      </c>
      <c r="C20" s="150"/>
      <c r="D20" s="150"/>
      <c r="E20" s="150"/>
      <c r="F20" s="150"/>
      <c r="G20" s="150"/>
      <c r="H20" s="150"/>
      <c r="I20" s="150"/>
      <c r="J20" s="150"/>
      <c r="K20" s="150"/>
      <c r="L20" s="150"/>
      <c r="M20" s="150"/>
    </row>
    <row r="21" ht="12.75">
      <c r="B21" s="126" t="s">
        <v>57</v>
      </c>
    </row>
    <row r="22" ht="12.75">
      <c r="B22" s="126" t="s">
        <v>58</v>
      </c>
    </row>
    <row r="23" ht="12.75">
      <c r="B23" s="126" t="s">
        <v>62</v>
      </c>
    </row>
    <row r="24" ht="12.75">
      <c r="B24" s="126" t="s">
        <v>63</v>
      </c>
    </row>
    <row r="25" ht="12.75">
      <c r="B25" s="126" t="s">
        <v>59</v>
      </c>
    </row>
    <row r="26" ht="12.75">
      <c r="B26" s="126" t="s">
        <v>60</v>
      </c>
    </row>
  </sheetData>
  <sheetProtection sheet="1" objects="1" scenarios="1"/>
  <mergeCells count="3">
    <mergeCell ref="B13:M13"/>
    <mergeCell ref="B14:M14"/>
    <mergeCell ref="B20:M20"/>
  </mergeCells>
  <hyperlinks>
    <hyperlink ref="D11" r:id="rId1" display="lars-alpers@gmx.de"/>
  </hyperlinks>
  <printOptions/>
  <pageMargins left="0.787401575" right="0.787401575" top="0.984251969" bottom="0.984251969" header="0.4921259845" footer="0.4921259845"/>
  <pageSetup orientation="portrait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A16"/>
  <sheetViews>
    <sheetView zoomScalePageLayoutView="0" workbookViewId="0" topLeftCell="A1">
      <selection activeCell="A12" sqref="A12"/>
    </sheetView>
  </sheetViews>
  <sheetFormatPr defaultColWidth="11.421875" defaultRowHeight="12.75"/>
  <cols>
    <col min="1" max="16384" width="11.421875" style="111" customWidth="1"/>
  </cols>
  <sheetData>
    <row r="1" ht="12.75">
      <c r="A1" s="113" t="s">
        <v>47</v>
      </c>
    </row>
    <row r="2" ht="12.75">
      <c r="A2" s="112" t="s">
        <v>35</v>
      </c>
    </row>
    <row r="3" ht="12.75">
      <c r="A3" s="112" t="s">
        <v>34</v>
      </c>
    </row>
    <row r="4" ht="12.75">
      <c r="A4" s="112" t="s">
        <v>36</v>
      </c>
    </row>
    <row r="5" ht="18" customHeight="1">
      <c r="A5" s="113" t="s">
        <v>38</v>
      </c>
    </row>
    <row r="6" ht="12.75">
      <c r="A6" s="112" t="s">
        <v>37</v>
      </c>
    </row>
    <row r="7" ht="12.75">
      <c r="A7" s="112" t="s">
        <v>40</v>
      </c>
    </row>
    <row r="8" ht="12.75">
      <c r="A8" s="112" t="s">
        <v>41</v>
      </c>
    </row>
    <row r="9" ht="18" customHeight="1">
      <c r="A9" s="113" t="s">
        <v>39</v>
      </c>
    </row>
    <row r="10" ht="12.75">
      <c r="A10" s="112" t="s">
        <v>44</v>
      </c>
    </row>
    <row r="11" ht="12.75">
      <c r="A11" s="112" t="s">
        <v>48</v>
      </c>
    </row>
    <row r="12" ht="18" customHeight="1">
      <c r="A12" s="113" t="s">
        <v>43</v>
      </c>
    </row>
    <row r="13" ht="12.75">
      <c r="A13" s="112" t="s">
        <v>45</v>
      </c>
    </row>
    <row r="14" ht="12.75">
      <c r="A14" s="112" t="s">
        <v>46</v>
      </c>
    </row>
    <row r="15" ht="12.75">
      <c r="A15" s="112"/>
    </row>
    <row r="16" ht="12.75">
      <c r="A16" s="114" t="s">
        <v>42</v>
      </c>
    </row>
  </sheetData>
  <sheetProtection sheet="1" objects="1" scenarios="1" selectLockedCells="1" selectUnlockedCells="1"/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AI129"/>
  <sheetViews>
    <sheetView zoomScalePageLayoutView="0" workbookViewId="0" topLeftCell="A1">
      <selection activeCell="R4" sqref="R4:S4"/>
    </sheetView>
  </sheetViews>
  <sheetFormatPr defaultColWidth="11.421875" defaultRowHeight="12.75"/>
  <cols>
    <col min="1" max="1" width="1.7109375" style="63" customWidth="1"/>
    <col min="2" max="2" width="6.7109375" style="63" customWidth="1"/>
    <col min="3" max="3" width="7.7109375" style="63" customWidth="1"/>
    <col min="4" max="4" width="8.7109375" style="63" customWidth="1"/>
    <col min="5" max="5" width="5.7109375" style="63" customWidth="1"/>
    <col min="6" max="6" width="6.7109375" style="63" customWidth="1"/>
    <col min="7" max="7" width="7.7109375" style="63" customWidth="1"/>
    <col min="8" max="8" width="8.7109375" style="63" customWidth="1"/>
    <col min="9" max="9" width="5.7109375" style="63" customWidth="1"/>
    <col min="10" max="10" width="6.7109375" style="63" customWidth="1"/>
    <col min="11" max="11" width="7.7109375" style="63" customWidth="1"/>
    <col min="12" max="12" width="8.7109375" style="63" customWidth="1"/>
    <col min="13" max="13" width="5.7109375" style="63" customWidth="1"/>
    <col min="14" max="14" width="2.00390625" style="63" customWidth="1"/>
    <col min="15" max="15" width="2.8515625" style="63" customWidth="1"/>
    <col min="16" max="16" width="12.57421875" style="63" customWidth="1"/>
    <col min="17" max="17" width="11.421875" style="63" customWidth="1"/>
    <col min="18" max="18" width="5.8515625" style="63" customWidth="1"/>
    <col min="19" max="19" width="4.28125" style="63" customWidth="1"/>
    <col min="20" max="20" width="11.421875" style="63" customWidth="1"/>
    <col min="21" max="21" width="12.140625" style="63" customWidth="1"/>
    <col min="22" max="22" width="8.7109375" style="63" customWidth="1"/>
    <col min="23" max="24" width="11.421875" style="63" customWidth="1"/>
    <col min="25" max="25" width="1.7109375" style="63" customWidth="1"/>
    <col min="26" max="26" width="0.13671875" style="64" customWidth="1"/>
    <col min="27" max="34" width="0.13671875" style="63" customWidth="1"/>
    <col min="35" max="35" width="10.7109375" style="63" customWidth="1"/>
    <col min="36" max="16384" width="11.421875" style="63" customWidth="1"/>
  </cols>
  <sheetData>
    <row r="1" spans="1:26" s="86" customFormat="1" ht="9" customHeight="1" thickBot="1">
      <c r="A1" s="1"/>
      <c r="B1" s="2"/>
      <c r="C1" s="2"/>
      <c r="D1" s="3"/>
      <c r="E1" s="3"/>
      <c r="F1" s="4"/>
      <c r="G1" s="2"/>
      <c r="H1" s="3"/>
      <c r="I1" s="4"/>
      <c r="J1" s="1"/>
      <c r="K1" s="2"/>
      <c r="L1" s="3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Z1" s="87"/>
    </row>
    <row r="2" spans="1:34" s="86" customFormat="1" ht="21" customHeight="1">
      <c r="A2" s="1"/>
      <c r="B2" s="5" t="s">
        <v>0</v>
      </c>
      <c r="C2" s="6"/>
      <c r="D2" s="7"/>
      <c r="E2" s="7"/>
      <c r="F2" s="8"/>
      <c r="G2" s="6"/>
      <c r="H2" s="7"/>
      <c r="I2" s="8"/>
      <c r="J2" s="8"/>
      <c r="K2" s="6"/>
      <c r="L2" s="7"/>
      <c r="M2" s="9"/>
      <c r="N2" s="10"/>
      <c r="O2" s="11"/>
      <c r="P2" s="12" t="s">
        <v>1</v>
      </c>
      <c r="Q2" s="13"/>
      <c r="R2" s="13"/>
      <c r="S2" s="13"/>
      <c r="T2" s="13"/>
      <c r="U2" s="13"/>
      <c r="V2" s="14"/>
      <c r="W2" s="1"/>
      <c r="X2" s="1"/>
      <c r="Y2" s="88" t="s">
        <v>28</v>
      </c>
      <c r="Z2" s="97" t="s">
        <v>2</v>
      </c>
      <c r="AA2" s="98" t="s">
        <v>4</v>
      </c>
      <c r="AB2" s="99" t="s">
        <v>17</v>
      </c>
      <c r="AC2" s="99" t="s">
        <v>31</v>
      </c>
      <c r="AD2" s="99" t="s">
        <v>32</v>
      </c>
      <c r="AE2" s="99" t="s">
        <v>26</v>
      </c>
      <c r="AF2" s="99" t="s">
        <v>27</v>
      </c>
      <c r="AG2" s="89" t="s">
        <v>28</v>
      </c>
      <c r="AH2" s="89" t="s">
        <v>28</v>
      </c>
    </row>
    <row r="3" spans="1:35" s="86" customFormat="1" ht="18" customHeight="1" thickBot="1">
      <c r="A3" s="1"/>
      <c r="B3" s="15" t="s">
        <v>2</v>
      </c>
      <c r="C3" s="16" t="s">
        <v>3</v>
      </c>
      <c r="D3" s="17" t="s">
        <v>4</v>
      </c>
      <c r="E3" s="18" t="s">
        <v>5</v>
      </c>
      <c r="F3" s="19" t="s">
        <v>2</v>
      </c>
      <c r="G3" s="16" t="s">
        <v>3</v>
      </c>
      <c r="H3" s="17" t="s">
        <v>4</v>
      </c>
      <c r="I3" s="18" t="s">
        <v>5</v>
      </c>
      <c r="J3" s="19" t="s">
        <v>2</v>
      </c>
      <c r="K3" s="16" t="s">
        <v>3</v>
      </c>
      <c r="L3" s="17" t="s">
        <v>4</v>
      </c>
      <c r="M3" s="20" t="s">
        <v>5</v>
      </c>
      <c r="N3" s="21"/>
      <c r="O3" s="22"/>
      <c r="P3" s="23"/>
      <c r="Q3" s="24"/>
      <c r="R3" s="24"/>
      <c r="S3" s="24"/>
      <c r="T3" s="25"/>
      <c r="U3" s="25"/>
      <c r="V3" s="26"/>
      <c r="W3" s="1"/>
      <c r="X3" s="1"/>
      <c r="Z3" s="82" t="str">
        <f aca="true" t="shared" si="0" ref="Z3:Z32">IF(ISBLANK(B4)," ",B4)</f>
        <v> </v>
      </c>
      <c r="AA3" s="83" t="str">
        <f aca="true" t="shared" si="1" ref="AA3:AA32">IF(ISBLANK(D4)," ",D4)</f>
        <v> </v>
      </c>
      <c r="AB3" s="84">
        <f aca="true" t="shared" si="2" ref="AB3:AB66">R$17</f>
        <v>0</v>
      </c>
      <c r="AC3" s="85" t="e">
        <f>AH$7</f>
        <v>#N/A</v>
      </c>
      <c r="AD3" s="85" t="e">
        <f>AH$8</f>
        <v>#N/A</v>
      </c>
      <c r="AE3" s="85" t="str">
        <f>AH$11</f>
        <v>o EG ?</v>
      </c>
      <c r="AF3" s="85">
        <f>AH$12</f>
      </c>
      <c r="AG3" s="100" t="s">
        <v>12</v>
      </c>
      <c r="AH3" s="83">
        <f>R17</f>
        <v>0</v>
      </c>
      <c r="AI3" s="88" t="s">
        <v>28</v>
      </c>
    </row>
    <row r="4" spans="1:34" s="86" customFormat="1" ht="13.5" customHeight="1" thickBot="1">
      <c r="A4" s="1"/>
      <c r="B4" s="27"/>
      <c r="C4" s="28"/>
      <c r="D4" s="29"/>
      <c r="E4" s="30"/>
      <c r="F4" s="27"/>
      <c r="G4" s="28"/>
      <c r="H4" s="29"/>
      <c r="I4" s="31"/>
      <c r="J4" s="27"/>
      <c r="K4" s="28"/>
      <c r="L4" s="29"/>
      <c r="M4" s="32"/>
      <c r="N4" s="21"/>
      <c r="O4" s="22"/>
      <c r="P4" s="25"/>
      <c r="Q4" s="33" t="s">
        <v>6</v>
      </c>
      <c r="R4" s="137"/>
      <c r="S4" s="138"/>
      <c r="T4" s="24"/>
      <c r="U4" s="25"/>
      <c r="V4" s="26"/>
      <c r="W4" s="1"/>
      <c r="X4" s="1"/>
      <c r="Z4" s="82" t="str">
        <f t="shared" si="0"/>
        <v> </v>
      </c>
      <c r="AA4" s="83" t="str">
        <f t="shared" si="1"/>
        <v> </v>
      </c>
      <c r="AB4" s="84">
        <f t="shared" si="2"/>
        <v>0</v>
      </c>
      <c r="AC4" s="85" t="e">
        <f aca="true" t="shared" si="3" ref="AC4:AC67">AH$7</f>
        <v>#N/A</v>
      </c>
      <c r="AD4" s="85" t="e">
        <f aca="true" t="shared" si="4" ref="AD4:AD67">AH$8</f>
        <v>#N/A</v>
      </c>
      <c r="AE4" s="85" t="str">
        <f>AH$11</f>
        <v>o EG ?</v>
      </c>
      <c r="AF4" s="85">
        <f>AH$12</f>
      </c>
      <c r="AG4" s="90"/>
      <c r="AH4" s="71"/>
    </row>
    <row r="5" spans="1:35" s="86" customFormat="1" ht="13.5" customHeight="1" thickBot="1">
      <c r="A5" s="1"/>
      <c r="B5" s="27"/>
      <c r="C5" s="28"/>
      <c r="D5" s="34"/>
      <c r="E5" s="35"/>
      <c r="F5" s="27"/>
      <c r="G5" s="36"/>
      <c r="H5" s="34"/>
      <c r="I5" s="37"/>
      <c r="J5" s="27"/>
      <c r="K5" s="36"/>
      <c r="L5" s="34"/>
      <c r="M5" s="38"/>
      <c r="N5" s="21"/>
      <c r="O5" s="22"/>
      <c r="P5" s="25"/>
      <c r="Q5" s="25"/>
      <c r="R5" s="25"/>
      <c r="S5" s="25"/>
      <c r="T5" s="25"/>
      <c r="U5" s="25"/>
      <c r="V5" s="26"/>
      <c r="W5" s="1"/>
      <c r="X5" s="1"/>
      <c r="Z5" s="82" t="str">
        <f t="shared" si="0"/>
        <v> </v>
      </c>
      <c r="AA5" s="83" t="str">
        <f t="shared" si="1"/>
        <v> </v>
      </c>
      <c r="AB5" s="84">
        <f t="shared" si="2"/>
        <v>0</v>
      </c>
      <c r="AC5" s="85" t="e">
        <f t="shared" si="3"/>
        <v>#N/A</v>
      </c>
      <c r="AD5" s="85" t="e">
        <f t="shared" si="4"/>
        <v>#N/A</v>
      </c>
      <c r="AE5" s="85" t="str">
        <f aca="true" t="shared" si="5" ref="AE5:AE68">AH$11</f>
        <v>o EG ?</v>
      </c>
      <c r="AF5" s="85">
        <f aca="true" t="shared" si="6" ref="AF5:AF68">AH$12</f>
      </c>
      <c r="AG5" s="145" t="s">
        <v>33</v>
      </c>
      <c r="AH5" s="145"/>
      <c r="AI5" s="88" t="s">
        <v>28</v>
      </c>
    </row>
    <row r="6" spans="1:35" s="86" customFormat="1" ht="13.5" customHeight="1" thickBot="1">
      <c r="A6" s="1"/>
      <c r="B6" s="27"/>
      <c r="C6" s="28"/>
      <c r="D6" s="34"/>
      <c r="E6" s="35"/>
      <c r="F6" s="27"/>
      <c r="G6" s="36"/>
      <c r="H6" s="34"/>
      <c r="I6" s="37"/>
      <c r="J6" s="27"/>
      <c r="K6" s="36"/>
      <c r="L6" s="34"/>
      <c r="M6" s="38"/>
      <c r="N6" s="21"/>
      <c r="O6" s="22"/>
      <c r="P6" s="25"/>
      <c r="Q6" s="33" t="s">
        <v>7</v>
      </c>
      <c r="R6" s="147" t="s">
        <v>23</v>
      </c>
      <c r="S6" s="139"/>
      <c r="T6" s="139"/>
      <c r="U6" s="138"/>
      <c r="V6" s="26"/>
      <c r="W6" s="1"/>
      <c r="X6" s="1"/>
      <c r="Z6" s="82" t="str">
        <f t="shared" si="0"/>
        <v> </v>
      </c>
      <c r="AA6" s="83" t="str">
        <f t="shared" si="1"/>
        <v> </v>
      </c>
      <c r="AB6" s="84">
        <f t="shared" si="2"/>
        <v>0</v>
      </c>
      <c r="AC6" s="85" t="e">
        <f t="shared" si="3"/>
        <v>#N/A</v>
      </c>
      <c r="AD6" s="85" t="e">
        <f t="shared" si="4"/>
        <v>#N/A</v>
      </c>
      <c r="AE6" s="85" t="str">
        <f t="shared" si="5"/>
        <v>o EG ?</v>
      </c>
      <c r="AF6" s="85">
        <f t="shared" si="6"/>
      </c>
      <c r="AG6" s="146">
        <f>T28</f>
      </c>
      <c r="AH6" s="146"/>
      <c r="AI6" s="88" t="s">
        <v>28</v>
      </c>
    </row>
    <row r="7" spans="1:35" s="86" customFormat="1" ht="13.5" customHeight="1" thickBot="1">
      <c r="A7" s="1"/>
      <c r="B7" s="27"/>
      <c r="C7" s="28"/>
      <c r="D7" s="34"/>
      <c r="E7" s="35"/>
      <c r="F7" s="27"/>
      <c r="G7" s="36"/>
      <c r="H7" s="34"/>
      <c r="I7" s="37"/>
      <c r="J7" s="27"/>
      <c r="K7" s="36"/>
      <c r="L7" s="34"/>
      <c r="M7" s="38"/>
      <c r="N7" s="21"/>
      <c r="O7" s="22"/>
      <c r="P7" s="25"/>
      <c r="Q7" s="25"/>
      <c r="R7" s="25"/>
      <c r="S7" s="25"/>
      <c r="T7" s="25"/>
      <c r="U7" s="25"/>
      <c r="V7" s="26"/>
      <c r="W7" s="21"/>
      <c r="X7" s="21"/>
      <c r="Y7" s="92"/>
      <c r="Z7" s="82" t="str">
        <f t="shared" si="0"/>
        <v> </v>
      </c>
      <c r="AA7" s="83" t="str">
        <f t="shared" si="1"/>
        <v> </v>
      </c>
      <c r="AB7" s="84">
        <f t="shared" si="2"/>
        <v>0</v>
      </c>
      <c r="AC7" s="85" t="e">
        <f t="shared" si="3"/>
        <v>#N/A</v>
      </c>
      <c r="AD7" s="85" t="e">
        <f t="shared" si="4"/>
        <v>#N/A</v>
      </c>
      <c r="AE7" s="85" t="str">
        <f t="shared" si="5"/>
        <v>o EG ?</v>
      </c>
      <c r="AF7" s="85">
        <f t="shared" si="6"/>
      </c>
      <c r="AG7" s="91" t="s">
        <v>18</v>
      </c>
      <c r="AH7" s="83" t="e">
        <f>IF(OR(ISBLANK(R21),ISTEXT(R21)),NA(),R21)</f>
        <v>#N/A</v>
      </c>
      <c r="AI7" s="88" t="s">
        <v>28</v>
      </c>
    </row>
    <row r="8" spans="1:34" s="86" customFormat="1" ht="13.5" customHeight="1" thickBot="1">
      <c r="A8" s="1"/>
      <c r="B8" s="27"/>
      <c r="C8" s="28"/>
      <c r="D8" s="34"/>
      <c r="E8" s="35"/>
      <c r="F8" s="27"/>
      <c r="G8" s="36"/>
      <c r="H8" s="34"/>
      <c r="I8" s="37"/>
      <c r="J8" s="27"/>
      <c r="K8" s="36"/>
      <c r="L8" s="34"/>
      <c r="M8" s="38"/>
      <c r="N8" s="21"/>
      <c r="O8" s="22"/>
      <c r="P8" s="25"/>
      <c r="Q8" s="33" t="s">
        <v>8</v>
      </c>
      <c r="R8" s="147"/>
      <c r="S8" s="139"/>
      <c r="T8" s="139"/>
      <c r="U8" s="138"/>
      <c r="V8" s="26"/>
      <c r="W8" s="1"/>
      <c r="X8" s="39"/>
      <c r="Y8" s="93"/>
      <c r="Z8" s="82" t="str">
        <f t="shared" si="0"/>
        <v> </v>
      </c>
      <c r="AA8" s="83" t="str">
        <f t="shared" si="1"/>
        <v> </v>
      </c>
      <c r="AB8" s="84">
        <f t="shared" si="2"/>
        <v>0</v>
      </c>
      <c r="AC8" s="85" t="e">
        <f t="shared" si="3"/>
        <v>#N/A</v>
      </c>
      <c r="AD8" s="85" t="e">
        <f t="shared" si="4"/>
        <v>#N/A</v>
      </c>
      <c r="AE8" s="85" t="str">
        <f t="shared" si="5"/>
        <v>o EG ?</v>
      </c>
      <c r="AF8" s="85">
        <f t="shared" si="6"/>
      </c>
      <c r="AG8" s="91" t="s">
        <v>19</v>
      </c>
      <c r="AH8" s="83" t="e">
        <f>IF(OR(ISBLANK(R21),ISTEXT(R21)),NA(),R29)</f>
        <v>#N/A</v>
      </c>
    </row>
    <row r="9" spans="1:34" s="86" customFormat="1" ht="13.5" customHeight="1" thickBot="1">
      <c r="A9" s="1"/>
      <c r="B9" s="27"/>
      <c r="C9" s="28"/>
      <c r="D9" s="34"/>
      <c r="E9" s="35"/>
      <c r="F9" s="27"/>
      <c r="G9" s="36"/>
      <c r="H9" s="34"/>
      <c r="I9" s="37"/>
      <c r="J9" s="27"/>
      <c r="K9" s="36"/>
      <c r="L9" s="34"/>
      <c r="M9" s="38"/>
      <c r="N9" s="21"/>
      <c r="O9" s="22"/>
      <c r="P9" s="25"/>
      <c r="Q9" s="25"/>
      <c r="R9" s="25"/>
      <c r="S9" s="25"/>
      <c r="T9" s="25"/>
      <c r="U9" s="25"/>
      <c r="V9" s="26"/>
      <c r="W9" s="40"/>
      <c r="X9" s="39"/>
      <c r="Y9" s="93"/>
      <c r="Z9" s="82" t="str">
        <f t="shared" si="0"/>
        <v> </v>
      </c>
      <c r="AA9" s="83" t="str">
        <f t="shared" si="1"/>
        <v> </v>
      </c>
      <c r="AB9" s="84">
        <f t="shared" si="2"/>
        <v>0</v>
      </c>
      <c r="AC9" s="85" t="e">
        <f t="shared" si="3"/>
        <v>#N/A</v>
      </c>
      <c r="AD9" s="85" t="e">
        <f t="shared" si="4"/>
        <v>#N/A</v>
      </c>
      <c r="AE9" s="85" t="str">
        <f t="shared" si="5"/>
        <v>o EG ?</v>
      </c>
      <c r="AF9" s="85">
        <f t="shared" si="6"/>
      </c>
      <c r="AG9" s="90"/>
      <c r="AH9" s="71"/>
    </row>
    <row r="10" spans="1:34" s="86" customFormat="1" ht="13.5" customHeight="1" thickBot="1">
      <c r="A10" s="1"/>
      <c r="B10" s="27"/>
      <c r="C10" s="28"/>
      <c r="D10" s="34"/>
      <c r="E10" s="35"/>
      <c r="F10" s="27"/>
      <c r="G10" s="36"/>
      <c r="H10" s="34"/>
      <c r="I10" s="37"/>
      <c r="J10" s="27"/>
      <c r="K10" s="36"/>
      <c r="L10" s="34"/>
      <c r="M10" s="38"/>
      <c r="N10" s="21"/>
      <c r="O10" s="22"/>
      <c r="P10" s="25"/>
      <c r="Q10" s="33" t="s">
        <v>9</v>
      </c>
      <c r="R10" s="147"/>
      <c r="S10" s="139"/>
      <c r="T10" s="139"/>
      <c r="U10" s="138"/>
      <c r="V10" s="26"/>
      <c r="W10" s="21"/>
      <c r="X10" s="21"/>
      <c r="Y10" s="92"/>
      <c r="Z10" s="82" t="str">
        <f t="shared" si="0"/>
        <v> </v>
      </c>
      <c r="AA10" s="83" t="str">
        <f t="shared" si="1"/>
        <v> </v>
      </c>
      <c r="AB10" s="84">
        <f t="shared" si="2"/>
        <v>0</v>
      </c>
      <c r="AC10" s="85" t="e">
        <f t="shared" si="3"/>
        <v>#N/A</v>
      </c>
      <c r="AD10" s="85" t="e">
        <f t="shared" si="4"/>
        <v>#N/A</v>
      </c>
      <c r="AE10" s="85" t="str">
        <f t="shared" si="5"/>
        <v>o EG ?</v>
      </c>
      <c r="AF10" s="85">
        <f t="shared" si="6"/>
      </c>
      <c r="AG10" s="145" t="s">
        <v>20</v>
      </c>
      <c r="AH10" s="145"/>
    </row>
    <row r="11" spans="1:35" s="86" customFormat="1" ht="13.5" customHeight="1" thickBot="1">
      <c r="A11" s="1"/>
      <c r="B11" s="27"/>
      <c r="C11" s="28"/>
      <c r="D11" s="34"/>
      <c r="E11" s="35"/>
      <c r="F11" s="27"/>
      <c r="G11" s="36"/>
      <c r="H11" s="34"/>
      <c r="I11" s="37"/>
      <c r="J11" s="27"/>
      <c r="K11" s="36"/>
      <c r="L11" s="34"/>
      <c r="M11" s="38"/>
      <c r="N11" s="21"/>
      <c r="O11" s="22"/>
      <c r="P11" s="25"/>
      <c r="Q11" s="25"/>
      <c r="R11" s="25"/>
      <c r="S11" s="25"/>
      <c r="T11" s="25"/>
      <c r="U11" s="25"/>
      <c r="V11" s="26"/>
      <c r="W11" s="21"/>
      <c r="X11" s="21"/>
      <c r="Y11" s="92"/>
      <c r="Z11" s="82" t="str">
        <f t="shared" si="0"/>
        <v> </v>
      </c>
      <c r="AA11" s="83" t="str">
        <f t="shared" si="1"/>
        <v> </v>
      </c>
      <c r="AB11" s="84">
        <f t="shared" si="2"/>
        <v>0</v>
      </c>
      <c r="AC11" s="85" t="e">
        <f t="shared" si="3"/>
        <v>#N/A</v>
      </c>
      <c r="AD11" s="85" t="e">
        <f t="shared" si="4"/>
        <v>#N/A</v>
      </c>
      <c r="AE11" s="85" t="str">
        <f t="shared" si="5"/>
        <v>o EG ?</v>
      </c>
      <c r="AF11" s="85">
        <f t="shared" si="6"/>
      </c>
      <c r="AG11" s="91" t="s">
        <v>18</v>
      </c>
      <c r="AH11" s="83" t="str">
        <f>IF(ISBLANK(R19),"o EG ?",R19)</f>
        <v>o EG ?</v>
      </c>
      <c r="AI11" s="88" t="s">
        <v>28</v>
      </c>
    </row>
    <row r="12" spans="1:34" s="86" customFormat="1" ht="13.5" customHeight="1" thickBot="1">
      <c r="A12" s="1"/>
      <c r="B12" s="27"/>
      <c r="C12" s="28"/>
      <c r="D12" s="34"/>
      <c r="E12" s="35"/>
      <c r="F12" s="27"/>
      <c r="G12" s="36"/>
      <c r="H12" s="34"/>
      <c r="I12" s="37"/>
      <c r="J12" s="27"/>
      <c r="K12" s="36"/>
      <c r="L12" s="34"/>
      <c r="M12" s="38"/>
      <c r="N12" s="21"/>
      <c r="O12" s="22"/>
      <c r="P12" s="25"/>
      <c r="Q12" s="33" t="s">
        <v>10</v>
      </c>
      <c r="R12" s="137"/>
      <c r="S12" s="138"/>
      <c r="T12" s="25"/>
      <c r="U12" s="25"/>
      <c r="V12" s="26"/>
      <c r="W12" s="21"/>
      <c r="X12" s="1"/>
      <c r="Z12" s="82" t="str">
        <f t="shared" si="0"/>
        <v> </v>
      </c>
      <c r="AA12" s="83" t="str">
        <f t="shared" si="1"/>
        <v> </v>
      </c>
      <c r="AB12" s="84">
        <f t="shared" si="2"/>
        <v>0</v>
      </c>
      <c r="AC12" s="85" t="e">
        <f t="shared" si="3"/>
        <v>#N/A</v>
      </c>
      <c r="AD12" s="85" t="e">
        <f t="shared" si="4"/>
        <v>#N/A</v>
      </c>
      <c r="AE12" s="85" t="str">
        <f t="shared" si="5"/>
        <v>o EG ?</v>
      </c>
      <c r="AF12" s="85">
        <f t="shared" si="6"/>
      </c>
      <c r="AG12" s="91" t="s">
        <v>19</v>
      </c>
      <c r="AH12" s="83">
        <f>IF(OR(ISBLANK(R17),ISBLANK(R19)),"",R17-(R19-R17))</f>
      </c>
    </row>
    <row r="13" spans="1:34" s="86" customFormat="1" ht="13.5" customHeight="1" thickBot="1">
      <c r="A13" s="1"/>
      <c r="B13" s="27"/>
      <c r="C13" s="28"/>
      <c r="D13" s="34"/>
      <c r="E13" s="35"/>
      <c r="F13" s="27"/>
      <c r="G13" s="36"/>
      <c r="H13" s="34"/>
      <c r="I13" s="37"/>
      <c r="J13" s="27"/>
      <c r="K13" s="36"/>
      <c r="L13" s="34"/>
      <c r="M13" s="38"/>
      <c r="N13" s="21"/>
      <c r="O13" s="22"/>
      <c r="P13" s="25"/>
      <c r="Q13" s="25"/>
      <c r="R13" s="25"/>
      <c r="S13" s="25"/>
      <c r="T13" s="41"/>
      <c r="U13" s="25"/>
      <c r="V13" s="26"/>
      <c r="W13" s="21"/>
      <c r="X13" s="1"/>
      <c r="Z13" s="82" t="str">
        <f t="shared" si="0"/>
        <v> </v>
      </c>
      <c r="AA13" s="83" t="str">
        <f t="shared" si="1"/>
        <v> </v>
      </c>
      <c r="AB13" s="84">
        <f t="shared" si="2"/>
        <v>0</v>
      </c>
      <c r="AC13" s="85" t="e">
        <f t="shared" si="3"/>
        <v>#N/A</v>
      </c>
      <c r="AD13" s="85" t="e">
        <f t="shared" si="4"/>
        <v>#N/A</v>
      </c>
      <c r="AE13" s="85" t="str">
        <f t="shared" si="5"/>
        <v>o EG ?</v>
      </c>
      <c r="AF13" s="85">
        <f t="shared" si="6"/>
      </c>
      <c r="AG13" s="91"/>
      <c r="AH13" s="83"/>
    </row>
    <row r="14" spans="1:34" s="86" customFormat="1" ht="13.5" customHeight="1" thickBot="1">
      <c r="A14" s="1"/>
      <c r="B14" s="27"/>
      <c r="C14" s="28"/>
      <c r="D14" s="34"/>
      <c r="E14" s="35"/>
      <c r="F14" s="27"/>
      <c r="G14" s="36"/>
      <c r="H14" s="34"/>
      <c r="I14" s="37"/>
      <c r="J14" s="27"/>
      <c r="K14" s="36"/>
      <c r="L14" s="34"/>
      <c r="M14" s="38"/>
      <c r="N14" s="21"/>
      <c r="O14" s="22"/>
      <c r="P14" s="25"/>
      <c r="Q14" s="33" t="s">
        <v>11</v>
      </c>
      <c r="R14" s="137"/>
      <c r="S14" s="139"/>
      <c r="T14" s="139"/>
      <c r="U14" s="138"/>
      <c r="V14" s="26"/>
      <c r="W14" s="21"/>
      <c r="X14" s="1"/>
      <c r="Z14" s="82" t="str">
        <f t="shared" si="0"/>
        <v> </v>
      </c>
      <c r="AA14" s="83" t="str">
        <f t="shared" si="1"/>
        <v> </v>
      </c>
      <c r="AB14" s="84">
        <f t="shared" si="2"/>
        <v>0</v>
      </c>
      <c r="AC14" s="85" t="e">
        <f t="shared" si="3"/>
        <v>#N/A</v>
      </c>
      <c r="AD14" s="85" t="e">
        <f t="shared" si="4"/>
        <v>#N/A</v>
      </c>
      <c r="AE14" s="85" t="str">
        <f t="shared" si="5"/>
        <v>o EG ?</v>
      </c>
      <c r="AF14" s="85">
        <f t="shared" si="6"/>
      </c>
      <c r="AG14" s="71"/>
      <c r="AH14" s="71"/>
    </row>
    <row r="15" spans="1:34" s="86" customFormat="1" ht="13.5" customHeight="1">
      <c r="A15" s="42"/>
      <c r="B15" s="27"/>
      <c r="C15" s="28"/>
      <c r="D15" s="43"/>
      <c r="E15" s="35"/>
      <c r="F15" s="27"/>
      <c r="G15" s="28"/>
      <c r="H15" s="43"/>
      <c r="I15" s="37"/>
      <c r="J15" s="27"/>
      <c r="K15" s="28"/>
      <c r="L15" s="43"/>
      <c r="M15" s="38"/>
      <c r="N15" s="21"/>
      <c r="O15" s="22"/>
      <c r="P15" s="25"/>
      <c r="Q15" s="25"/>
      <c r="R15" s="25"/>
      <c r="S15" s="25"/>
      <c r="T15" s="25"/>
      <c r="U15" s="25"/>
      <c r="V15" s="26"/>
      <c r="W15" s="21"/>
      <c r="X15" s="21"/>
      <c r="Y15" s="92"/>
      <c r="Z15" s="82" t="str">
        <f t="shared" si="0"/>
        <v> </v>
      </c>
      <c r="AA15" s="83" t="str">
        <f t="shared" si="1"/>
        <v> </v>
      </c>
      <c r="AB15" s="84">
        <f t="shared" si="2"/>
        <v>0</v>
      </c>
      <c r="AC15" s="85" t="e">
        <f t="shared" si="3"/>
        <v>#N/A</v>
      </c>
      <c r="AD15" s="85" t="e">
        <f t="shared" si="4"/>
        <v>#N/A</v>
      </c>
      <c r="AE15" s="85" t="str">
        <f t="shared" si="5"/>
        <v>o EG ?</v>
      </c>
      <c r="AF15" s="85">
        <f t="shared" si="6"/>
      </c>
      <c r="AG15" s="71"/>
      <c r="AH15" s="71"/>
    </row>
    <row r="16" spans="1:34" s="86" customFormat="1" ht="13.5" customHeight="1" thickBot="1">
      <c r="A16" s="1"/>
      <c r="B16" s="27"/>
      <c r="C16" s="28"/>
      <c r="D16" s="43"/>
      <c r="E16" s="35"/>
      <c r="F16" s="27"/>
      <c r="G16" s="28"/>
      <c r="H16" s="43"/>
      <c r="I16" s="37"/>
      <c r="J16" s="27"/>
      <c r="K16" s="28"/>
      <c r="L16" s="43"/>
      <c r="M16" s="38"/>
      <c r="N16" s="21"/>
      <c r="O16" s="22"/>
      <c r="P16" s="25"/>
      <c r="Q16" s="25"/>
      <c r="R16" s="25"/>
      <c r="S16" s="25"/>
      <c r="T16" s="25"/>
      <c r="U16" s="25"/>
      <c r="V16" s="26"/>
      <c r="W16" s="21"/>
      <c r="X16" s="21"/>
      <c r="Y16" s="92"/>
      <c r="Z16" s="82" t="str">
        <f t="shared" si="0"/>
        <v> </v>
      </c>
      <c r="AA16" s="83" t="str">
        <f t="shared" si="1"/>
        <v> </v>
      </c>
      <c r="AB16" s="84">
        <f t="shared" si="2"/>
        <v>0</v>
      </c>
      <c r="AC16" s="85" t="e">
        <f t="shared" si="3"/>
        <v>#N/A</v>
      </c>
      <c r="AD16" s="85" t="e">
        <f t="shared" si="4"/>
        <v>#N/A</v>
      </c>
      <c r="AE16" s="85" t="str">
        <f t="shared" si="5"/>
        <v>o EG ?</v>
      </c>
      <c r="AF16" s="85">
        <f t="shared" si="6"/>
      </c>
      <c r="AG16" s="71"/>
      <c r="AH16" s="71"/>
    </row>
    <row r="17" spans="1:34" s="86" customFormat="1" ht="13.5" customHeight="1" thickBot="1">
      <c r="A17" s="1"/>
      <c r="B17" s="27"/>
      <c r="C17" s="28"/>
      <c r="D17" s="34"/>
      <c r="E17" s="35"/>
      <c r="F17" s="27"/>
      <c r="G17" s="36"/>
      <c r="H17" s="34"/>
      <c r="I17" s="37"/>
      <c r="J17" s="27"/>
      <c r="K17" s="36"/>
      <c r="L17" s="34"/>
      <c r="M17" s="38"/>
      <c r="N17" s="21"/>
      <c r="O17" s="22"/>
      <c r="P17" s="25"/>
      <c r="Q17" s="44" t="s">
        <v>50</v>
      </c>
      <c r="R17" s="140"/>
      <c r="S17" s="141"/>
      <c r="T17" s="45" t="s">
        <v>13</v>
      </c>
      <c r="U17" s="25"/>
      <c r="V17" s="26"/>
      <c r="W17" s="1"/>
      <c r="X17" s="1"/>
      <c r="Z17" s="82" t="str">
        <f t="shared" si="0"/>
        <v> </v>
      </c>
      <c r="AA17" s="83" t="str">
        <f t="shared" si="1"/>
        <v> </v>
      </c>
      <c r="AB17" s="84">
        <f t="shared" si="2"/>
        <v>0</v>
      </c>
      <c r="AC17" s="85" t="e">
        <f t="shared" si="3"/>
        <v>#N/A</v>
      </c>
      <c r="AD17" s="85" t="e">
        <f t="shared" si="4"/>
        <v>#N/A</v>
      </c>
      <c r="AE17" s="85" t="str">
        <f t="shared" si="5"/>
        <v>o EG ?</v>
      </c>
      <c r="AF17" s="85">
        <f t="shared" si="6"/>
      </c>
      <c r="AG17" s="71"/>
      <c r="AH17" s="71"/>
    </row>
    <row r="18" spans="1:34" s="86" customFormat="1" ht="13.5" customHeight="1" thickBot="1">
      <c r="A18" s="1"/>
      <c r="B18" s="27"/>
      <c r="C18" s="28"/>
      <c r="D18" s="34"/>
      <c r="E18" s="35"/>
      <c r="F18" s="27"/>
      <c r="G18" s="36"/>
      <c r="H18" s="34"/>
      <c r="I18" s="37"/>
      <c r="J18" s="27"/>
      <c r="K18" s="36"/>
      <c r="L18" s="34"/>
      <c r="M18" s="38"/>
      <c r="N18" s="21"/>
      <c r="O18" s="22"/>
      <c r="P18" s="25"/>
      <c r="Q18" s="25"/>
      <c r="R18" s="25"/>
      <c r="S18" s="25"/>
      <c r="T18" s="25"/>
      <c r="U18" s="25"/>
      <c r="V18" s="26"/>
      <c r="W18" s="1"/>
      <c r="X18" s="1"/>
      <c r="Z18" s="82" t="str">
        <f t="shared" si="0"/>
        <v> </v>
      </c>
      <c r="AA18" s="83" t="str">
        <f t="shared" si="1"/>
        <v> </v>
      </c>
      <c r="AB18" s="84">
        <f t="shared" si="2"/>
        <v>0</v>
      </c>
      <c r="AC18" s="85" t="e">
        <f t="shared" si="3"/>
        <v>#N/A</v>
      </c>
      <c r="AD18" s="85" t="e">
        <f t="shared" si="4"/>
        <v>#N/A</v>
      </c>
      <c r="AE18" s="85" t="str">
        <f t="shared" si="5"/>
        <v>o EG ?</v>
      </c>
      <c r="AF18" s="85">
        <f t="shared" si="6"/>
      </c>
      <c r="AG18" s="71"/>
      <c r="AH18" s="71"/>
    </row>
    <row r="19" spans="1:34" s="86" customFormat="1" ht="13.5" customHeight="1" thickBot="1">
      <c r="A19" s="1"/>
      <c r="B19" s="27"/>
      <c r="C19" s="28"/>
      <c r="D19" s="34"/>
      <c r="E19" s="35"/>
      <c r="F19" s="27"/>
      <c r="G19" s="36"/>
      <c r="H19" s="34"/>
      <c r="I19" s="37"/>
      <c r="J19" s="27"/>
      <c r="K19" s="36"/>
      <c r="L19" s="34"/>
      <c r="M19" s="38"/>
      <c r="N19" s="21"/>
      <c r="O19" s="22"/>
      <c r="P19" s="25"/>
      <c r="Q19" s="44" t="s">
        <v>14</v>
      </c>
      <c r="R19" s="142"/>
      <c r="S19" s="138"/>
      <c r="T19" s="46"/>
      <c r="U19" s="25"/>
      <c r="V19" s="26"/>
      <c r="W19" s="1"/>
      <c r="X19" s="1"/>
      <c r="Z19" s="82" t="str">
        <f t="shared" si="0"/>
        <v> </v>
      </c>
      <c r="AA19" s="83" t="str">
        <f t="shared" si="1"/>
        <v> </v>
      </c>
      <c r="AB19" s="84">
        <f t="shared" si="2"/>
        <v>0</v>
      </c>
      <c r="AC19" s="85" t="e">
        <f t="shared" si="3"/>
        <v>#N/A</v>
      </c>
      <c r="AD19" s="85" t="e">
        <f t="shared" si="4"/>
        <v>#N/A</v>
      </c>
      <c r="AE19" s="85" t="str">
        <f t="shared" si="5"/>
        <v>o EG ?</v>
      </c>
      <c r="AF19" s="85">
        <f t="shared" si="6"/>
      </c>
      <c r="AG19" s="71"/>
      <c r="AH19" s="71"/>
    </row>
    <row r="20" spans="1:34" s="86" customFormat="1" ht="13.5" customHeight="1" thickBot="1">
      <c r="A20" s="1"/>
      <c r="B20" s="27"/>
      <c r="C20" s="28"/>
      <c r="D20" s="34"/>
      <c r="E20" s="35"/>
      <c r="F20" s="27"/>
      <c r="G20" s="36"/>
      <c r="H20" s="34"/>
      <c r="I20" s="37"/>
      <c r="J20" s="27"/>
      <c r="K20" s="36"/>
      <c r="L20" s="34"/>
      <c r="M20" s="38"/>
      <c r="N20" s="21"/>
      <c r="O20" s="22"/>
      <c r="P20" s="25"/>
      <c r="Q20" s="44"/>
      <c r="R20" s="46"/>
      <c r="S20" s="46"/>
      <c r="T20" s="105"/>
      <c r="U20" s="25"/>
      <c r="V20" s="26"/>
      <c r="W20" s="21"/>
      <c r="X20" s="21"/>
      <c r="Y20" s="92"/>
      <c r="Z20" s="82" t="str">
        <f t="shared" si="0"/>
        <v> </v>
      </c>
      <c r="AA20" s="83" t="str">
        <f t="shared" si="1"/>
        <v> </v>
      </c>
      <c r="AB20" s="84">
        <f t="shared" si="2"/>
        <v>0</v>
      </c>
      <c r="AC20" s="85" t="e">
        <f t="shared" si="3"/>
        <v>#N/A</v>
      </c>
      <c r="AD20" s="85" t="e">
        <f t="shared" si="4"/>
        <v>#N/A</v>
      </c>
      <c r="AE20" s="85" t="str">
        <f t="shared" si="5"/>
        <v>o EG ?</v>
      </c>
      <c r="AF20" s="85">
        <f t="shared" si="6"/>
      </c>
      <c r="AG20" s="71"/>
      <c r="AH20" s="71"/>
    </row>
    <row r="21" spans="1:34" s="86" customFormat="1" ht="13.5" customHeight="1" thickBot="1">
      <c r="A21" s="1"/>
      <c r="B21" s="27"/>
      <c r="C21" s="28"/>
      <c r="D21" s="34"/>
      <c r="E21" s="35"/>
      <c r="F21" s="27"/>
      <c r="G21" s="36"/>
      <c r="H21" s="34"/>
      <c r="I21" s="37"/>
      <c r="J21" s="27"/>
      <c r="K21" s="36"/>
      <c r="L21" s="34"/>
      <c r="M21" s="38"/>
      <c r="N21" s="21"/>
      <c r="O21" s="22"/>
      <c r="P21" s="25"/>
      <c r="Q21" s="44" t="s">
        <v>29</v>
      </c>
      <c r="R21" s="142"/>
      <c r="S21" s="138"/>
      <c r="T21" s="106">
        <f>IF(OR(ISTEXT(R21),ISBLANK(R21)),"",IF(R21&gt;=R19,"? Warngrenze ist ≥ Eingreifgrenze ?",IF(R21&lt;=R17,"? obere Warngrenze ist ≤ Nennwert ?","")))</f>
      </c>
      <c r="U21" s="25"/>
      <c r="V21" s="26"/>
      <c r="W21" s="21"/>
      <c r="X21" s="21"/>
      <c r="Y21" s="92"/>
      <c r="Z21" s="82" t="str">
        <f t="shared" si="0"/>
        <v> </v>
      </c>
      <c r="AA21" s="83" t="str">
        <f t="shared" si="1"/>
        <v> </v>
      </c>
      <c r="AB21" s="84">
        <f t="shared" si="2"/>
        <v>0</v>
      </c>
      <c r="AC21" s="85" t="e">
        <f t="shared" si="3"/>
        <v>#N/A</v>
      </c>
      <c r="AD21" s="85" t="e">
        <f t="shared" si="4"/>
        <v>#N/A</v>
      </c>
      <c r="AE21" s="85" t="str">
        <f t="shared" si="5"/>
        <v>o EG ?</v>
      </c>
      <c r="AF21" s="85">
        <f t="shared" si="6"/>
      </c>
      <c r="AG21" s="71"/>
      <c r="AH21" s="71"/>
    </row>
    <row r="22" spans="1:34" s="86" customFormat="1" ht="13.5" customHeight="1">
      <c r="A22" s="1"/>
      <c r="B22" s="27"/>
      <c r="C22" s="28"/>
      <c r="D22" s="34"/>
      <c r="E22" s="35"/>
      <c r="F22" s="27"/>
      <c r="G22" s="36"/>
      <c r="H22" s="34"/>
      <c r="I22" s="37"/>
      <c r="J22" s="27"/>
      <c r="K22" s="36"/>
      <c r="L22" s="34"/>
      <c r="M22" s="38"/>
      <c r="N22" s="21"/>
      <c r="O22" s="124" t="str">
        <f>IF(ISBLANK(R21),"Erfolgt keine Eingabe in Zelle R21, so werden keine Warngrenzen angewendet!","")</f>
        <v>Erfolgt keine Eingabe in Zelle R21, so werden keine Warngrenzen angewendet!</v>
      </c>
      <c r="P22" s="24"/>
      <c r="Q22" s="122"/>
      <c r="R22" s="24"/>
      <c r="S22" s="24"/>
      <c r="T22" s="24"/>
      <c r="U22" s="24"/>
      <c r="V22" s="123"/>
      <c r="W22" s="21"/>
      <c r="X22" s="21"/>
      <c r="Y22" s="92"/>
      <c r="Z22" s="82" t="str">
        <f t="shared" si="0"/>
        <v> </v>
      </c>
      <c r="AA22" s="83" t="str">
        <f t="shared" si="1"/>
        <v> </v>
      </c>
      <c r="AB22" s="84">
        <f t="shared" si="2"/>
        <v>0</v>
      </c>
      <c r="AC22" s="85" t="e">
        <f t="shared" si="3"/>
        <v>#N/A</v>
      </c>
      <c r="AD22" s="85" t="e">
        <f t="shared" si="4"/>
        <v>#N/A</v>
      </c>
      <c r="AE22" s="85" t="str">
        <f t="shared" si="5"/>
        <v>o EG ?</v>
      </c>
      <c r="AF22" s="85">
        <f t="shared" si="6"/>
      </c>
      <c r="AG22" s="71"/>
      <c r="AH22" s="71"/>
    </row>
    <row r="23" spans="1:34" s="86" customFormat="1" ht="13.5" customHeight="1" thickBot="1">
      <c r="A23" s="1"/>
      <c r="B23" s="27"/>
      <c r="C23" s="28"/>
      <c r="D23" s="34"/>
      <c r="E23" s="35"/>
      <c r="F23" s="27"/>
      <c r="G23" s="36"/>
      <c r="H23" s="34"/>
      <c r="I23" s="37"/>
      <c r="J23" s="27"/>
      <c r="K23" s="36"/>
      <c r="L23" s="34"/>
      <c r="M23" s="38"/>
      <c r="N23" s="21"/>
      <c r="O23" s="22"/>
      <c r="P23" s="25"/>
      <c r="Q23" s="25"/>
      <c r="R23" s="25"/>
      <c r="S23" s="25"/>
      <c r="T23" s="25"/>
      <c r="U23" s="25"/>
      <c r="V23" s="26"/>
      <c r="W23" s="21"/>
      <c r="X23" s="21"/>
      <c r="Y23" s="92"/>
      <c r="Z23" s="82" t="str">
        <f t="shared" si="0"/>
        <v> </v>
      </c>
      <c r="AA23" s="83" t="str">
        <f t="shared" si="1"/>
        <v> </v>
      </c>
      <c r="AB23" s="84">
        <f t="shared" si="2"/>
        <v>0</v>
      </c>
      <c r="AC23" s="85" t="e">
        <f t="shared" si="3"/>
        <v>#N/A</v>
      </c>
      <c r="AD23" s="85" t="e">
        <f t="shared" si="4"/>
        <v>#N/A</v>
      </c>
      <c r="AE23" s="85" t="str">
        <f t="shared" si="5"/>
        <v>o EG ?</v>
      </c>
      <c r="AF23" s="85">
        <f t="shared" si="6"/>
      </c>
      <c r="AG23" s="94"/>
      <c r="AH23" s="71"/>
    </row>
    <row r="24" spans="1:34" s="86" customFormat="1" ht="13.5" customHeight="1" thickBot="1">
      <c r="A24" s="1"/>
      <c r="B24" s="27"/>
      <c r="C24" s="28"/>
      <c r="D24" s="34"/>
      <c r="E24" s="35"/>
      <c r="F24" s="27"/>
      <c r="G24" s="36"/>
      <c r="H24" s="34"/>
      <c r="I24" s="37"/>
      <c r="J24" s="27"/>
      <c r="K24" s="36"/>
      <c r="L24" s="34"/>
      <c r="M24" s="38"/>
      <c r="N24" s="21"/>
      <c r="O24" s="22"/>
      <c r="P24" s="25"/>
      <c r="Q24" s="33" t="s">
        <v>15</v>
      </c>
      <c r="R24" s="143"/>
      <c r="S24" s="144"/>
      <c r="T24" s="25"/>
      <c r="U24" s="25"/>
      <c r="V24" s="26"/>
      <c r="W24" s="21"/>
      <c r="X24" s="50"/>
      <c r="Y24" s="95"/>
      <c r="Z24" s="82" t="str">
        <f t="shared" si="0"/>
        <v> </v>
      </c>
      <c r="AA24" s="83" t="str">
        <f t="shared" si="1"/>
        <v> </v>
      </c>
      <c r="AB24" s="84">
        <f t="shared" si="2"/>
        <v>0</v>
      </c>
      <c r="AC24" s="85" t="e">
        <f t="shared" si="3"/>
        <v>#N/A</v>
      </c>
      <c r="AD24" s="85" t="e">
        <f t="shared" si="4"/>
        <v>#N/A</v>
      </c>
      <c r="AE24" s="85" t="str">
        <f t="shared" si="5"/>
        <v>o EG ?</v>
      </c>
      <c r="AF24" s="85">
        <f t="shared" si="6"/>
      </c>
      <c r="AG24" s="71"/>
      <c r="AH24" s="71"/>
    </row>
    <row r="25" spans="1:34" s="86" customFormat="1" ht="13.5" customHeight="1" thickBot="1">
      <c r="A25" s="1"/>
      <c r="B25" s="27"/>
      <c r="C25" s="28"/>
      <c r="D25" s="34"/>
      <c r="E25" s="35"/>
      <c r="F25" s="27"/>
      <c r="G25" s="36"/>
      <c r="H25" s="34"/>
      <c r="I25" s="37"/>
      <c r="J25" s="27"/>
      <c r="K25" s="36"/>
      <c r="L25" s="34"/>
      <c r="M25" s="38"/>
      <c r="N25" s="21"/>
      <c r="O25" s="47"/>
      <c r="P25" s="48"/>
      <c r="Q25" s="48"/>
      <c r="R25" s="48"/>
      <c r="S25" s="48"/>
      <c r="T25" s="48"/>
      <c r="U25" s="48"/>
      <c r="V25" s="49"/>
      <c r="W25" s="21"/>
      <c r="X25" s="21"/>
      <c r="Y25" s="92"/>
      <c r="Z25" s="82" t="str">
        <f t="shared" si="0"/>
        <v> </v>
      </c>
      <c r="AA25" s="83" t="str">
        <f t="shared" si="1"/>
        <v> </v>
      </c>
      <c r="AB25" s="84">
        <f t="shared" si="2"/>
        <v>0</v>
      </c>
      <c r="AC25" s="85" t="e">
        <f t="shared" si="3"/>
        <v>#N/A</v>
      </c>
      <c r="AD25" s="85" t="e">
        <f t="shared" si="4"/>
        <v>#N/A</v>
      </c>
      <c r="AE25" s="85" t="str">
        <f t="shared" si="5"/>
        <v>o EG ?</v>
      </c>
      <c r="AF25" s="85">
        <f t="shared" si="6"/>
      </c>
      <c r="AG25" s="71"/>
      <c r="AH25" s="71"/>
    </row>
    <row r="26" spans="1:34" s="86" customFormat="1" ht="13.5" customHeight="1" thickBot="1">
      <c r="A26" s="1"/>
      <c r="B26" s="27"/>
      <c r="C26" s="28"/>
      <c r="D26" s="34"/>
      <c r="E26" s="35"/>
      <c r="F26" s="27"/>
      <c r="G26" s="36"/>
      <c r="H26" s="34"/>
      <c r="I26" s="37"/>
      <c r="J26" s="27"/>
      <c r="K26" s="36"/>
      <c r="L26" s="34"/>
      <c r="M26" s="38"/>
      <c r="N26" s="21"/>
      <c r="O26" s="21"/>
      <c r="P26" s="1"/>
      <c r="Q26" s="1"/>
      <c r="R26" s="1"/>
      <c r="S26" s="1"/>
      <c r="T26" s="1"/>
      <c r="U26" s="1"/>
      <c r="V26" s="1"/>
      <c r="W26" s="21"/>
      <c r="X26" s="21"/>
      <c r="Y26" s="92"/>
      <c r="Z26" s="82" t="str">
        <f t="shared" si="0"/>
        <v> </v>
      </c>
      <c r="AA26" s="83" t="str">
        <f t="shared" si="1"/>
        <v> </v>
      </c>
      <c r="AB26" s="84">
        <f t="shared" si="2"/>
        <v>0</v>
      </c>
      <c r="AC26" s="85" t="e">
        <f t="shared" si="3"/>
        <v>#N/A</v>
      </c>
      <c r="AD26" s="85" t="e">
        <f t="shared" si="4"/>
        <v>#N/A</v>
      </c>
      <c r="AE26" s="85" t="str">
        <f t="shared" si="5"/>
        <v>o EG ?</v>
      </c>
      <c r="AF26" s="85">
        <f t="shared" si="6"/>
      </c>
      <c r="AG26" s="71"/>
      <c r="AH26" s="71"/>
    </row>
    <row r="27" spans="1:34" s="86" customFormat="1" ht="13.5" customHeight="1" thickBot="1">
      <c r="A27" s="1"/>
      <c r="B27" s="27"/>
      <c r="C27" s="28"/>
      <c r="D27" s="34"/>
      <c r="E27" s="35"/>
      <c r="F27" s="27"/>
      <c r="G27" s="36"/>
      <c r="H27" s="34"/>
      <c r="I27" s="37"/>
      <c r="J27" s="27"/>
      <c r="K27" s="36"/>
      <c r="L27" s="34"/>
      <c r="M27" s="38"/>
      <c r="N27" s="21"/>
      <c r="O27" s="21"/>
      <c r="P27" s="21"/>
      <c r="Q27" s="53" t="s">
        <v>16</v>
      </c>
      <c r="R27" s="129">
        <f>IF(OR(ISBLANK(R17),ISBLANK(R19)),"",R17-(R19-R17))</f>
      </c>
      <c r="S27" s="130"/>
      <c r="T27" s="1"/>
      <c r="U27" s="1"/>
      <c r="V27" s="1"/>
      <c r="W27" s="21"/>
      <c r="X27" s="21"/>
      <c r="Y27" s="92"/>
      <c r="Z27" s="82" t="str">
        <f t="shared" si="0"/>
        <v> </v>
      </c>
      <c r="AA27" s="83" t="str">
        <f t="shared" si="1"/>
        <v> </v>
      </c>
      <c r="AB27" s="84">
        <f t="shared" si="2"/>
        <v>0</v>
      </c>
      <c r="AC27" s="85" t="e">
        <f t="shared" si="3"/>
        <v>#N/A</v>
      </c>
      <c r="AD27" s="85" t="e">
        <f t="shared" si="4"/>
        <v>#N/A</v>
      </c>
      <c r="AE27" s="85" t="str">
        <f t="shared" si="5"/>
        <v>o EG ?</v>
      </c>
      <c r="AF27" s="85">
        <f t="shared" si="6"/>
      </c>
      <c r="AG27" s="71"/>
      <c r="AH27" s="71"/>
    </row>
    <row r="28" spans="1:34" s="86" customFormat="1" ht="13.5" customHeight="1" thickBot="1">
      <c r="A28" s="1"/>
      <c r="B28" s="27"/>
      <c r="C28" s="28"/>
      <c r="D28" s="34"/>
      <c r="E28" s="35"/>
      <c r="F28" s="27"/>
      <c r="G28" s="36"/>
      <c r="H28" s="34"/>
      <c r="I28" s="37"/>
      <c r="J28" s="27"/>
      <c r="K28" s="36"/>
      <c r="L28" s="34"/>
      <c r="M28" s="38"/>
      <c r="N28" s="21"/>
      <c r="O28" s="21"/>
      <c r="P28" s="21"/>
      <c r="Q28" s="107"/>
      <c r="R28" s="108"/>
      <c r="S28" s="108"/>
      <c r="T28" s="109">
        <f>IF(OR(ISBLANK(R17),ISBLANK(R19),ISBLANK(R21)),""," WG = "&amp;ROUND((1-((R19-R17)-(R21-R17))/(R19-R17))*100,1)&amp;"% von der EG")</f>
      </c>
      <c r="U28" s="1"/>
      <c r="V28" s="1"/>
      <c r="W28" s="21"/>
      <c r="X28" s="21"/>
      <c r="Y28" s="92"/>
      <c r="Z28" s="82" t="str">
        <f t="shared" si="0"/>
        <v> </v>
      </c>
      <c r="AA28" s="83" t="str">
        <f t="shared" si="1"/>
        <v> </v>
      </c>
      <c r="AB28" s="84">
        <f t="shared" si="2"/>
        <v>0</v>
      </c>
      <c r="AC28" s="85" t="e">
        <f t="shared" si="3"/>
        <v>#N/A</v>
      </c>
      <c r="AD28" s="85" t="e">
        <f t="shared" si="4"/>
        <v>#N/A</v>
      </c>
      <c r="AE28" s="85" t="str">
        <f t="shared" si="5"/>
        <v>o EG ?</v>
      </c>
      <c r="AF28" s="85">
        <f t="shared" si="6"/>
      </c>
      <c r="AG28" s="71"/>
      <c r="AH28" s="71"/>
    </row>
    <row r="29" spans="1:34" s="86" customFormat="1" ht="13.5" customHeight="1" thickBot="1">
      <c r="A29" s="1"/>
      <c r="B29" s="27"/>
      <c r="C29" s="28"/>
      <c r="D29" s="34"/>
      <c r="E29" s="35"/>
      <c r="F29" s="27"/>
      <c r="G29" s="36"/>
      <c r="H29" s="34"/>
      <c r="I29" s="37"/>
      <c r="J29" s="27"/>
      <c r="K29" s="36"/>
      <c r="L29" s="34"/>
      <c r="M29" s="38"/>
      <c r="N29" s="21"/>
      <c r="O29" s="21"/>
      <c r="P29" s="21"/>
      <c r="Q29" s="107" t="s">
        <v>30</v>
      </c>
      <c r="R29" s="131">
        <f>IF(OR(ISBLANK(R17),ISBLANK(R21)),"",R17-(R21-R17))</f>
      </c>
      <c r="S29" s="132"/>
      <c r="T29" s="1"/>
      <c r="U29" s="1"/>
      <c r="V29" s="1"/>
      <c r="W29" s="21"/>
      <c r="X29" s="21"/>
      <c r="Y29" s="92"/>
      <c r="Z29" s="82" t="str">
        <f t="shared" si="0"/>
        <v> </v>
      </c>
      <c r="AA29" s="83" t="str">
        <f t="shared" si="1"/>
        <v> </v>
      </c>
      <c r="AB29" s="84">
        <f t="shared" si="2"/>
        <v>0</v>
      </c>
      <c r="AC29" s="85" t="e">
        <f t="shared" si="3"/>
        <v>#N/A</v>
      </c>
      <c r="AD29" s="85" t="e">
        <f t="shared" si="4"/>
        <v>#N/A</v>
      </c>
      <c r="AE29" s="85" t="str">
        <f t="shared" si="5"/>
        <v>o EG ?</v>
      </c>
      <c r="AF29" s="85">
        <f t="shared" si="6"/>
      </c>
      <c r="AG29" s="71"/>
      <c r="AH29" s="71"/>
    </row>
    <row r="30" spans="1:34" s="86" customFormat="1" ht="13.5" customHeight="1">
      <c r="A30" s="1"/>
      <c r="B30" s="27"/>
      <c r="C30" s="28"/>
      <c r="D30" s="34"/>
      <c r="E30" s="35"/>
      <c r="F30" s="27"/>
      <c r="G30" s="36"/>
      <c r="H30" s="34"/>
      <c r="I30" s="37"/>
      <c r="J30" s="27"/>
      <c r="K30" s="36"/>
      <c r="L30" s="34"/>
      <c r="M30" s="38"/>
      <c r="N30" s="21"/>
      <c r="O30" s="21"/>
      <c r="P30" s="54"/>
      <c r="Q30" s="1"/>
      <c r="R30" s="1"/>
      <c r="S30" s="1"/>
      <c r="T30" s="1"/>
      <c r="U30" s="1"/>
      <c r="V30" s="1"/>
      <c r="W30" s="21"/>
      <c r="X30" s="21"/>
      <c r="Y30" s="92"/>
      <c r="Z30" s="82" t="str">
        <f t="shared" si="0"/>
        <v> </v>
      </c>
      <c r="AA30" s="83" t="str">
        <f t="shared" si="1"/>
        <v> </v>
      </c>
      <c r="AB30" s="84">
        <f t="shared" si="2"/>
        <v>0</v>
      </c>
      <c r="AC30" s="85" t="e">
        <f t="shared" si="3"/>
        <v>#N/A</v>
      </c>
      <c r="AD30" s="85" t="e">
        <f t="shared" si="4"/>
        <v>#N/A</v>
      </c>
      <c r="AE30" s="85" t="str">
        <f t="shared" si="5"/>
        <v>o EG ?</v>
      </c>
      <c r="AF30" s="85">
        <f t="shared" si="6"/>
      </c>
      <c r="AG30" s="71"/>
      <c r="AH30" s="71"/>
    </row>
    <row r="31" spans="1:34" s="86" customFormat="1" ht="13.5" customHeight="1">
      <c r="A31" s="1"/>
      <c r="B31" s="27"/>
      <c r="C31" s="28"/>
      <c r="D31" s="34"/>
      <c r="E31" s="35"/>
      <c r="F31" s="27"/>
      <c r="G31" s="36"/>
      <c r="H31" s="34"/>
      <c r="I31" s="37"/>
      <c r="J31" s="27"/>
      <c r="K31" s="36"/>
      <c r="L31" s="34"/>
      <c r="M31" s="38"/>
      <c r="N31" s="21"/>
      <c r="O31" s="121" t="s">
        <v>49</v>
      </c>
      <c r="P31" s="51"/>
      <c r="Q31" s="51"/>
      <c r="R31" s="52"/>
      <c r="S31" s="120" t="s">
        <v>21</v>
      </c>
      <c r="T31" s="1"/>
      <c r="U31" s="1"/>
      <c r="V31" s="1"/>
      <c r="W31" s="21"/>
      <c r="X31" s="21"/>
      <c r="Y31" s="92"/>
      <c r="Z31" s="82" t="str">
        <f t="shared" si="0"/>
        <v> </v>
      </c>
      <c r="AA31" s="83" t="str">
        <f t="shared" si="1"/>
        <v> </v>
      </c>
      <c r="AB31" s="84">
        <f t="shared" si="2"/>
        <v>0</v>
      </c>
      <c r="AC31" s="85" t="e">
        <f t="shared" si="3"/>
        <v>#N/A</v>
      </c>
      <c r="AD31" s="85" t="e">
        <f t="shared" si="4"/>
        <v>#N/A</v>
      </c>
      <c r="AE31" s="85" t="str">
        <f t="shared" si="5"/>
        <v>o EG ?</v>
      </c>
      <c r="AF31" s="85">
        <f t="shared" si="6"/>
      </c>
      <c r="AG31" s="71"/>
      <c r="AH31" s="71"/>
    </row>
    <row r="32" spans="1:34" s="86" customFormat="1" ht="13.5" customHeight="1">
      <c r="A32" s="1"/>
      <c r="B32" s="27"/>
      <c r="C32" s="28"/>
      <c r="D32" s="34"/>
      <c r="E32" s="35"/>
      <c r="F32" s="27"/>
      <c r="G32" s="36"/>
      <c r="H32" s="34"/>
      <c r="I32" s="37"/>
      <c r="J32" s="27"/>
      <c r="K32" s="36"/>
      <c r="L32" s="34"/>
      <c r="M32" s="38"/>
      <c r="N32" s="21"/>
      <c r="O32" s="1"/>
      <c r="P32" s="55"/>
      <c r="Q32" s="1"/>
      <c r="R32" s="1"/>
      <c r="S32" s="1"/>
      <c r="T32" s="1"/>
      <c r="U32" s="1"/>
      <c r="V32" s="1"/>
      <c r="W32" s="21"/>
      <c r="X32" s="21"/>
      <c r="Y32" s="92"/>
      <c r="Z32" s="82" t="str">
        <f t="shared" si="0"/>
        <v> </v>
      </c>
      <c r="AA32" s="83" t="str">
        <f t="shared" si="1"/>
        <v> </v>
      </c>
      <c r="AB32" s="84">
        <f t="shared" si="2"/>
        <v>0</v>
      </c>
      <c r="AC32" s="85" t="e">
        <f t="shared" si="3"/>
        <v>#N/A</v>
      </c>
      <c r="AD32" s="85" t="e">
        <f t="shared" si="4"/>
        <v>#N/A</v>
      </c>
      <c r="AE32" s="85" t="str">
        <f t="shared" si="5"/>
        <v>o EG ?</v>
      </c>
      <c r="AF32" s="85">
        <f t="shared" si="6"/>
      </c>
      <c r="AG32" s="71"/>
      <c r="AH32" s="71"/>
    </row>
    <row r="33" spans="1:34" s="86" customFormat="1" ht="13.5" customHeight="1" thickBot="1">
      <c r="A33" s="1"/>
      <c r="B33" s="56"/>
      <c r="C33" s="57"/>
      <c r="D33" s="58"/>
      <c r="E33" s="59"/>
      <c r="F33" s="56"/>
      <c r="G33" s="60"/>
      <c r="H33" s="58"/>
      <c r="I33" s="61"/>
      <c r="J33" s="56"/>
      <c r="K33" s="60"/>
      <c r="L33" s="58"/>
      <c r="M33" s="62"/>
      <c r="N33" s="1"/>
      <c r="O33" s="1"/>
      <c r="P33" s="55"/>
      <c r="Q33" s="1"/>
      <c r="R33" s="1"/>
      <c r="S33" s="1"/>
      <c r="T33" s="1"/>
      <c r="U33" s="1"/>
      <c r="V33" s="1"/>
      <c r="W33" s="21"/>
      <c r="X33" s="21"/>
      <c r="Y33" s="92"/>
      <c r="Z33" s="82" t="str">
        <f aca="true" t="shared" si="7" ref="Z33:Z62">IF(ISBLANK(F4)," ",F4)</f>
        <v> </v>
      </c>
      <c r="AA33" s="83" t="str">
        <f aca="true" t="shared" si="8" ref="AA33:AA62">IF(ISBLANK(H4)," ",H4)</f>
        <v> </v>
      </c>
      <c r="AB33" s="84">
        <f t="shared" si="2"/>
        <v>0</v>
      </c>
      <c r="AC33" s="85" t="e">
        <f t="shared" si="3"/>
        <v>#N/A</v>
      </c>
      <c r="AD33" s="85" t="e">
        <f t="shared" si="4"/>
        <v>#N/A</v>
      </c>
      <c r="AE33" s="85" t="str">
        <f t="shared" si="5"/>
        <v>o EG ?</v>
      </c>
      <c r="AF33" s="85">
        <f t="shared" si="6"/>
      </c>
      <c r="AG33" s="71"/>
      <c r="AH33" s="71"/>
    </row>
    <row r="34" spans="1:34" s="96" customFormat="1" ht="13.5" thickBot="1">
      <c r="A34" s="69"/>
      <c r="B34" s="69"/>
      <c r="C34" s="69"/>
      <c r="D34" s="70"/>
      <c r="E34" s="70"/>
      <c r="F34" s="69"/>
      <c r="G34" s="69"/>
      <c r="H34" s="70"/>
      <c r="I34" s="69"/>
      <c r="J34" s="69"/>
      <c r="K34" s="69"/>
      <c r="L34" s="70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Z34" s="101" t="str">
        <f t="shared" si="7"/>
        <v> </v>
      </c>
      <c r="AA34" s="102" t="str">
        <f t="shared" si="8"/>
        <v> </v>
      </c>
      <c r="AB34" s="103">
        <f t="shared" si="2"/>
        <v>0</v>
      </c>
      <c r="AC34" s="85" t="e">
        <f t="shared" si="3"/>
        <v>#N/A</v>
      </c>
      <c r="AD34" s="85" t="e">
        <f t="shared" si="4"/>
        <v>#N/A</v>
      </c>
      <c r="AE34" s="104" t="str">
        <f t="shared" si="5"/>
        <v>o EG ?</v>
      </c>
      <c r="AF34" s="104">
        <f t="shared" si="6"/>
      </c>
      <c r="AG34" s="76"/>
      <c r="AH34" s="76"/>
    </row>
    <row r="35" spans="2:34" ht="12.75">
      <c r="B35" s="68" t="s">
        <v>25</v>
      </c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Z35" s="78" t="str">
        <f t="shared" si="7"/>
        <v> </v>
      </c>
      <c r="AA35" s="79" t="str">
        <f t="shared" si="8"/>
        <v> </v>
      </c>
      <c r="AB35" s="80">
        <f t="shared" si="2"/>
        <v>0</v>
      </c>
      <c r="AC35" s="85" t="e">
        <f t="shared" si="3"/>
        <v>#N/A</v>
      </c>
      <c r="AD35" s="85" t="e">
        <f t="shared" si="4"/>
        <v>#N/A</v>
      </c>
      <c r="AE35" s="81" t="str">
        <f t="shared" si="5"/>
        <v>o EG ?</v>
      </c>
      <c r="AF35" s="81">
        <f t="shared" si="6"/>
      </c>
      <c r="AG35" s="77"/>
      <c r="AH35" s="77"/>
    </row>
    <row r="36" spans="2:34" ht="13.5" thickBot="1"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Z36" s="82" t="str">
        <f t="shared" si="7"/>
        <v> </v>
      </c>
      <c r="AA36" s="83" t="str">
        <f t="shared" si="8"/>
        <v> </v>
      </c>
      <c r="AB36" s="84">
        <f t="shared" si="2"/>
        <v>0</v>
      </c>
      <c r="AC36" s="85" t="e">
        <f t="shared" si="3"/>
        <v>#N/A</v>
      </c>
      <c r="AD36" s="85" t="e">
        <f t="shared" si="4"/>
        <v>#N/A</v>
      </c>
      <c r="AE36" s="85" t="str">
        <f t="shared" si="5"/>
        <v>o EG ?</v>
      </c>
      <c r="AF36" s="85">
        <f t="shared" si="6"/>
      </c>
      <c r="AG36" s="71"/>
      <c r="AH36" s="71"/>
    </row>
    <row r="37" spans="2:34" ht="23.25">
      <c r="B37" s="133" t="s">
        <v>22</v>
      </c>
      <c r="C37" s="134"/>
      <c r="D37" s="65"/>
      <c r="E37" s="66" t="str">
        <f>IF(ISBLANK(R8),"Bitte chem. Parameter angeben!",R6&amp;" - "&amp;R8&amp;" ["&amp;R24&amp;"]")</f>
        <v>Bitte chem. Parameter angeben!</v>
      </c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Z37" s="82" t="str">
        <f t="shared" si="7"/>
        <v> </v>
      </c>
      <c r="AA37" s="83" t="str">
        <f t="shared" si="8"/>
        <v> </v>
      </c>
      <c r="AB37" s="84">
        <f t="shared" si="2"/>
        <v>0</v>
      </c>
      <c r="AC37" s="85" t="e">
        <f t="shared" si="3"/>
        <v>#N/A</v>
      </c>
      <c r="AD37" s="85" t="e">
        <f t="shared" si="4"/>
        <v>#N/A</v>
      </c>
      <c r="AE37" s="85" t="str">
        <f t="shared" si="5"/>
        <v>o EG ?</v>
      </c>
      <c r="AF37" s="85">
        <f t="shared" si="6"/>
      </c>
      <c r="AG37" s="71"/>
      <c r="AH37" s="71"/>
    </row>
    <row r="38" spans="2:34" ht="13.5" thickBot="1">
      <c r="B38" s="135" t="str">
        <f>IF(ISBLANK(R4),"???",R4)</f>
        <v>???</v>
      </c>
      <c r="C38" s="136"/>
      <c r="D38" s="65"/>
      <c r="E38" s="65" t="str">
        <f>IF(OR(ISBLANK(R10),ISBLANK(R12),ISBLANK(R14))," gerätebezogene Daten sind unvollständig!","Meßgerät: "&amp;R10&amp;"  /  Gerätenummer: "&amp;R12&amp;"  /  Standort: "&amp;R14)</f>
        <v> gerätebezogene Daten sind unvollständig!</v>
      </c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Z38" s="82" t="str">
        <f t="shared" si="7"/>
        <v> </v>
      </c>
      <c r="AA38" s="83" t="str">
        <f t="shared" si="8"/>
        <v> </v>
      </c>
      <c r="AB38" s="84">
        <f t="shared" si="2"/>
        <v>0</v>
      </c>
      <c r="AC38" s="85" t="e">
        <f t="shared" si="3"/>
        <v>#N/A</v>
      </c>
      <c r="AD38" s="85" t="e">
        <f t="shared" si="4"/>
        <v>#N/A</v>
      </c>
      <c r="AE38" s="85" t="str">
        <f t="shared" si="5"/>
        <v>o EG ?</v>
      </c>
      <c r="AF38" s="85">
        <f t="shared" si="6"/>
      </c>
      <c r="AG38" s="71"/>
      <c r="AH38" s="71"/>
    </row>
    <row r="39" spans="2:34" ht="12.75"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Z39" s="82" t="str">
        <f t="shared" si="7"/>
        <v> </v>
      </c>
      <c r="AA39" s="83" t="str">
        <f t="shared" si="8"/>
        <v> </v>
      </c>
      <c r="AB39" s="84">
        <f t="shared" si="2"/>
        <v>0</v>
      </c>
      <c r="AC39" s="85" t="e">
        <f t="shared" si="3"/>
        <v>#N/A</v>
      </c>
      <c r="AD39" s="85" t="e">
        <f t="shared" si="4"/>
        <v>#N/A</v>
      </c>
      <c r="AE39" s="85" t="str">
        <f t="shared" si="5"/>
        <v>o EG ?</v>
      </c>
      <c r="AF39" s="85">
        <f t="shared" si="6"/>
      </c>
      <c r="AG39" s="71"/>
      <c r="AH39" s="71"/>
    </row>
    <row r="40" spans="2:34" ht="12.75"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Z40" s="82" t="str">
        <f t="shared" si="7"/>
        <v> </v>
      </c>
      <c r="AA40" s="83" t="str">
        <f t="shared" si="8"/>
        <v> </v>
      </c>
      <c r="AB40" s="84">
        <f t="shared" si="2"/>
        <v>0</v>
      </c>
      <c r="AC40" s="85" t="e">
        <f t="shared" si="3"/>
        <v>#N/A</v>
      </c>
      <c r="AD40" s="85" t="e">
        <f t="shared" si="4"/>
        <v>#N/A</v>
      </c>
      <c r="AE40" s="85" t="str">
        <f t="shared" si="5"/>
        <v>o EG ?</v>
      </c>
      <c r="AF40" s="85">
        <f t="shared" si="6"/>
      </c>
      <c r="AG40" s="71"/>
      <c r="AH40" s="71"/>
    </row>
    <row r="41" spans="2:34" ht="12.75"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Z41" s="82" t="str">
        <f t="shared" si="7"/>
        <v> </v>
      </c>
      <c r="AA41" s="83" t="str">
        <f t="shared" si="8"/>
        <v> </v>
      </c>
      <c r="AB41" s="84">
        <f t="shared" si="2"/>
        <v>0</v>
      </c>
      <c r="AC41" s="85" t="e">
        <f t="shared" si="3"/>
        <v>#N/A</v>
      </c>
      <c r="AD41" s="85" t="e">
        <f t="shared" si="4"/>
        <v>#N/A</v>
      </c>
      <c r="AE41" s="85" t="str">
        <f t="shared" si="5"/>
        <v>o EG ?</v>
      </c>
      <c r="AF41" s="85">
        <f t="shared" si="6"/>
      </c>
      <c r="AG41" s="71"/>
      <c r="AH41" s="71"/>
    </row>
    <row r="42" spans="2:34" ht="12.75"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Z42" s="82" t="str">
        <f t="shared" si="7"/>
        <v> </v>
      </c>
      <c r="AA42" s="83" t="str">
        <f t="shared" si="8"/>
        <v> </v>
      </c>
      <c r="AB42" s="84">
        <f t="shared" si="2"/>
        <v>0</v>
      </c>
      <c r="AC42" s="85" t="e">
        <f t="shared" si="3"/>
        <v>#N/A</v>
      </c>
      <c r="AD42" s="85" t="e">
        <f t="shared" si="4"/>
        <v>#N/A</v>
      </c>
      <c r="AE42" s="85" t="str">
        <f t="shared" si="5"/>
        <v>o EG ?</v>
      </c>
      <c r="AF42" s="85">
        <f t="shared" si="6"/>
      </c>
      <c r="AG42" s="71"/>
      <c r="AH42" s="71"/>
    </row>
    <row r="43" spans="2:34" ht="12.75"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7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Z43" s="82" t="str">
        <f t="shared" si="7"/>
        <v> </v>
      </c>
      <c r="AA43" s="83" t="str">
        <f t="shared" si="8"/>
        <v> </v>
      </c>
      <c r="AB43" s="84">
        <f t="shared" si="2"/>
        <v>0</v>
      </c>
      <c r="AC43" s="85" t="e">
        <f t="shared" si="3"/>
        <v>#N/A</v>
      </c>
      <c r="AD43" s="85" t="e">
        <f t="shared" si="4"/>
        <v>#N/A</v>
      </c>
      <c r="AE43" s="85" t="str">
        <f t="shared" si="5"/>
        <v>o EG ?</v>
      </c>
      <c r="AF43" s="85">
        <f t="shared" si="6"/>
      </c>
      <c r="AG43" s="71"/>
      <c r="AH43" s="71"/>
    </row>
    <row r="44" spans="2:34" ht="12.75"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7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Z44" s="82" t="str">
        <f t="shared" si="7"/>
        <v> </v>
      </c>
      <c r="AA44" s="83" t="str">
        <f t="shared" si="8"/>
        <v> </v>
      </c>
      <c r="AB44" s="84">
        <f t="shared" si="2"/>
        <v>0</v>
      </c>
      <c r="AC44" s="85" t="e">
        <f t="shared" si="3"/>
        <v>#N/A</v>
      </c>
      <c r="AD44" s="85" t="e">
        <f t="shared" si="4"/>
        <v>#N/A</v>
      </c>
      <c r="AE44" s="85" t="str">
        <f t="shared" si="5"/>
        <v>o EG ?</v>
      </c>
      <c r="AF44" s="85">
        <f t="shared" si="6"/>
      </c>
      <c r="AG44" s="71"/>
      <c r="AH44" s="71"/>
    </row>
    <row r="45" spans="2:34" ht="12.75"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7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Z45" s="82" t="str">
        <f t="shared" si="7"/>
        <v> </v>
      </c>
      <c r="AA45" s="83" t="str">
        <f t="shared" si="8"/>
        <v> </v>
      </c>
      <c r="AB45" s="84">
        <f t="shared" si="2"/>
        <v>0</v>
      </c>
      <c r="AC45" s="85" t="e">
        <f t="shared" si="3"/>
        <v>#N/A</v>
      </c>
      <c r="AD45" s="85" t="e">
        <f t="shared" si="4"/>
        <v>#N/A</v>
      </c>
      <c r="AE45" s="85" t="str">
        <f t="shared" si="5"/>
        <v>o EG ?</v>
      </c>
      <c r="AF45" s="85">
        <f t="shared" si="6"/>
      </c>
      <c r="AG45" s="71"/>
      <c r="AH45" s="71"/>
    </row>
    <row r="46" spans="2:34" ht="12.75"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Z46" s="82" t="str">
        <f t="shared" si="7"/>
        <v> </v>
      </c>
      <c r="AA46" s="83" t="str">
        <f t="shared" si="8"/>
        <v> </v>
      </c>
      <c r="AB46" s="84">
        <f t="shared" si="2"/>
        <v>0</v>
      </c>
      <c r="AC46" s="85" t="e">
        <f t="shared" si="3"/>
        <v>#N/A</v>
      </c>
      <c r="AD46" s="85" t="e">
        <f t="shared" si="4"/>
        <v>#N/A</v>
      </c>
      <c r="AE46" s="85" t="str">
        <f t="shared" si="5"/>
        <v>o EG ?</v>
      </c>
      <c r="AF46" s="85">
        <f t="shared" si="6"/>
      </c>
      <c r="AG46" s="71"/>
      <c r="AH46" s="71"/>
    </row>
    <row r="47" spans="2:34" ht="12.75"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Z47" s="82" t="str">
        <f t="shared" si="7"/>
        <v> </v>
      </c>
      <c r="AA47" s="83" t="str">
        <f t="shared" si="8"/>
        <v> </v>
      </c>
      <c r="AB47" s="84">
        <f t="shared" si="2"/>
        <v>0</v>
      </c>
      <c r="AC47" s="85" t="e">
        <f t="shared" si="3"/>
        <v>#N/A</v>
      </c>
      <c r="AD47" s="85" t="e">
        <f t="shared" si="4"/>
        <v>#N/A</v>
      </c>
      <c r="AE47" s="85" t="str">
        <f t="shared" si="5"/>
        <v>o EG ?</v>
      </c>
      <c r="AF47" s="85">
        <f t="shared" si="6"/>
      </c>
      <c r="AG47" s="71"/>
      <c r="AH47" s="71"/>
    </row>
    <row r="48" spans="2:34" ht="12.75"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Z48" s="82" t="str">
        <f t="shared" si="7"/>
        <v> </v>
      </c>
      <c r="AA48" s="83" t="str">
        <f t="shared" si="8"/>
        <v> </v>
      </c>
      <c r="AB48" s="84">
        <f t="shared" si="2"/>
        <v>0</v>
      </c>
      <c r="AC48" s="85" t="e">
        <f t="shared" si="3"/>
        <v>#N/A</v>
      </c>
      <c r="AD48" s="85" t="e">
        <f t="shared" si="4"/>
        <v>#N/A</v>
      </c>
      <c r="AE48" s="85" t="str">
        <f t="shared" si="5"/>
        <v>o EG ?</v>
      </c>
      <c r="AF48" s="85">
        <f t="shared" si="6"/>
      </c>
      <c r="AG48" s="71"/>
      <c r="AH48" s="71"/>
    </row>
    <row r="49" spans="2:34" ht="12.75">
      <c r="B49" s="65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Z49" s="82" t="str">
        <f t="shared" si="7"/>
        <v> </v>
      </c>
      <c r="AA49" s="83" t="str">
        <f t="shared" si="8"/>
        <v> </v>
      </c>
      <c r="AB49" s="84">
        <f t="shared" si="2"/>
        <v>0</v>
      </c>
      <c r="AC49" s="85" t="e">
        <f t="shared" si="3"/>
        <v>#N/A</v>
      </c>
      <c r="AD49" s="85" t="e">
        <f t="shared" si="4"/>
        <v>#N/A</v>
      </c>
      <c r="AE49" s="85" t="str">
        <f t="shared" si="5"/>
        <v>o EG ?</v>
      </c>
      <c r="AF49" s="85">
        <f t="shared" si="6"/>
      </c>
      <c r="AG49" s="71"/>
      <c r="AH49" s="71"/>
    </row>
    <row r="50" spans="2:34" ht="12.75">
      <c r="B50" s="65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Z50" s="82" t="str">
        <f t="shared" si="7"/>
        <v> </v>
      </c>
      <c r="AA50" s="83" t="str">
        <f t="shared" si="8"/>
        <v> </v>
      </c>
      <c r="AB50" s="84">
        <f t="shared" si="2"/>
        <v>0</v>
      </c>
      <c r="AC50" s="85" t="e">
        <f t="shared" si="3"/>
        <v>#N/A</v>
      </c>
      <c r="AD50" s="85" t="e">
        <f t="shared" si="4"/>
        <v>#N/A</v>
      </c>
      <c r="AE50" s="85" t="str">
        <f t="shared" si="5"/>
        <v>o EG ?</v>
      </c>
      <c r="AF50" s="85">
        <f t="shared" si="6"/>
      </c>
      <c r="AG50" s="71"/>
      <c r="AH50" s="71"/>
    </row>
    <row r="51" spans="2:34" ht="12.75"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Z51" s="82" t="str">
        <f t="shared" si="7"/>
        <v> </v>
      </c>
      <c r="AA51" s="83" t="str">
        <f t="shared" si="8"/>
        <v> </v>
      </c>
      <c r="AB51" s="84">
        <f t="shared" si="2"/>
        <v>0</v>
      </c>
      <c r="AC51" s="85" t="e">
        <f t="shared" si="3"/>
        <v>#N/A</v>
      </c>
      <c r="AD51" s="85" t="e">
        <f t="shared" si="4"/>
        <v>#N/A</v>
      </c>
      <c r="AE51" s="85" t="str">
        <f t="shared" si="5"/>
        <v>o EG ?</v>
      </c>
      <c r="AF51" s="85">
        <f t="shared" si="6"/>
      </c>
      <c r="AG51" s="71"/>
      <c r="AH51" s="71"/>
    </row>
    <row r="52" spans="2:34" ht="12.75">
      <c r="B52" s="65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Z52" s="82" t="str">
        <f t="shared" si="7"/>
        <v> </v>
      </c>
      <c r="AA52" s="83" t="str">
        <f t="shared" si="8"/>
        <v> </v>
      </c>
      <c r="AB52" s="84">
        <f t="shared" si="2"/>
        <v>0</v>
      </c>
      <c r="AC52" s="85" t="e">
        <f t="shared" si="3"/>
        <v>#N/A</v>
      </c>
      <c r="AD52" s="85" t="e">
        <f t="shared" si="4"/>
        <v>#N/A</v>
      </c>
      <c r="AE52" s="85" t="str">
        <f t="shared" si="5"/>
        <v>o EG ?</v>
      </c>
      <c r="AF52" s="85">
        <f t="shared" si="6"/>
      </c>
      <c r="AG52" s="71"/>
      <c r="AH52" s="71"/>
    </row>
    <row r="53" spans="2:34" ht="12.75"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Z53" s="82" t="str">
        <f t="shared" si="7"/>
        <v> </v>
      </c>
      <c r="AA53" s="83" t="str">
        <f t="shared" si="8"/>
        <v> </v>
      </c>
      <c r="AB53" s="84">
        <f t="shared" si="2"/>
        <v>0</v>
      </c>
      <c r="AC53" s="85" t="e">
        <f t="shared" si="3"/>
        <v>#N/A</v>
      </c>
      <c r="AD53" s="85" t="e">
        <f t="shared" si="4"/>
        <v>#N/A</v>
      </c>
      <c r="AE53" s="85" t="str">
        <f t="shared" si="5"/>
        <v>o EG ?</v>
      </c>
      <c r="AF53" s="85">
        <f t="shared" si="6"/>
      </c>
      <c r="AG53" s="71"/>
      <c r="AH53" s="71"/>
    </row>
    <row r="54" spans="2:34" ht="12.75">
      <c r="B54" s="65"/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Z54" s="82" t="str">
        <f t="shared" si="7"/>
        <v> </v>
      </c>
      <c r="AA54" s="83" t="str">
        <f t="shared" si="8"/>
        <v> </v>
      </c>
      <c r="AB54" s="84">
        <f t="shared" si="2"/>
        <v>0</v>
      </c>
      <c r="AC54" s="85" t="e">
        <f t="shared" si="3"/>
        <v>#N/A</v>
      </c>
      <c r="AD54" s="85" t="e">
        <f t="shared" si="4"/>
        <v>#N/A</v>
      </c>
      <c r="AE54" s="85" t="str">
        <f t="shared" si="5"/>
        <v>o EG ?</v>
      </c>
      <c r="AF54" s="85">
        <f t="shared" si="6"/>
      </c>
      <c r="AG54" s="71"/>
      <c r="AH54" s="71"/>
    </row>
    <row r="55" spans="2:34" ht="12.75">
      <c r="B55" s="65"/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Z55" s="82" t="str">
        <f t="shared" si="7"/>
        <v> </v>
      </c>
      <c r="AA55" s="83" t="str">
        <f t="shared" si="8"/>
        <v> </v>
      </c>
      <c r="AB55" s="84">
        <f t="shared" si="2"/>
        <v>0</v>
      </c>
      <c r="AC55" s="85" t="e">
        <f t="shared" si="3"/>
        <v>#N/A</v>
      </c>
      <c r="AD55" s="85" t="e">
        <f t="shared" si="4"/>
        <v>#N/A</v>
      </c>
      <c r="AE55" s="85" t="str">
        <f t="shared" si="5"/>
        <v>o EG ?</v>
      </c>
      <c r="AF55" s="85">
        <f t="shared" si="6"/>
      </c>
      <c r="AG55" s="71"/>
      <c r="AH55" s="71"/>
    </row>
    <row r="56" spans="2:34" ht="12.75">
      <c r="B56" s="65"/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  <c r="Z56" s="82" t="str">
        <f t="shared" si="7"/>
        <v> </v>
      </c>
      <c r="AA56" s="83" t="str">
        <f t="shared" si="8"/>
        <v> </v>
      </c>
      <c r="AB56" s="84">
        <f t="shared" si="2"/>
        <v>0</v>
      </c>
      <c r="AC56" s="85" t="e">
        <f t="shared" si="3"/>
        <v>#N/A</v>
      </c>
      <c r="AD56" s="85" t="e">
        <f t="shared" si="4"/>
        <v>#N/A</v>
      </c>
      <c r="AE56" s="85" t="str">
        <f t="shared" si="5"/>
        <v>o EG ?</v>
      </c>
      <c r="AF56" s="85">
        <f t="shared" si="6"/>
      </c>
      <c r="AG56" s="71"/>
      <c r="AH56" s="71"/>
    </row>
    <row r="57" spans="2:34" ht="12.75">
      <c r="B57" s="65"/>
      <c r="C57" s="65"/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Z57" s="82" t="str">
        <f t="shared" si="7"/>
        <v> </v>
      </c>
      <c r="AA57" s="83" t="str">
        <f t="shared" si="8"/>
        <v> </v>
      </c>
      <c r="AB57" s="84">
        <f t="shared" si="2"/>
        <v>0</v>
      </c>
      <c r="AC57" s="85" t="e">
        <f t="shared" si="3"/>
        <v>#N/A</v>
      </c>
      <c r="AD57" s="85" t="e">
        <f t="shared" si="4"/>
        <v>#N/A</v>
      </c>
      <c r="AE57" s="85" t="str">
        <f t="shared" si="5"/>
        <v>o EG ?</v>
      </c>
      <c r="AF57" s="85">
        <f t="shared" si="6"/>
      </c>
      <c r="AG57" s="71"/>
      <c r="AH57" s="71"/>
    </row>
    <row r="58" spans="2:34" ht="12.75">
      <c r="B58" s="65"/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5"/>
      <c r="Z58" s="82" t="str">
        <f t="shared" si="7"/>
        <v> </v>
      </c>
      <c r="AA58" s="83" t="str">
        <f t="shared" si="8"/>
        <v> </v>
      </c>
      <c r="AB58" s="84">
        <f t="shared" si="2"/>
        <v>0</v>
      </c>
      <c r="AC58" s="85" t="e">
        <f t="shared" si="3"/>
        <v>#N/A</v>
      </c>
      <c r="AD58" s="85" t="e">
        <f t="shared" si="4"/>
        <v>#N/A</v>
      </c>
      <c r="AE58" s="85" t="str">
        <f t="shared" si="5"/>
        <v>o EG ?</v>
      </c>
      <c r="AF58" s="85">
        <f t="shared" si="6"/>
      </c>
      <c r="AG58" s="71"/>
      <c r="AH58" s="71"/>
    </row>
    <row r="59" spans="2:34" ht="12.75">
      <c r="B59" s="65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  <c r="Z59" s="82" t="str">
        <f t="shared" si="7"/>
        <v> </v>
      </c>
      <c r="AA59" s="83" t="str">
        <f t="shared" si="8"/>
        <v> </v>
      </c>
      <c r="AB59" s="84">
        <f t="shared" si="2"/>
        <v>0</v>
      </c>
      <c r="AC59" s="85" t="e">
        <f t="shared" si="3"/>
        <v>#N/A</v>
      </c>
      <c r="AD59" s="85" t="e">
        <f t="shared" si="4"/>
        <v>#N/A</v>
      </c>
      <c r="AE59" s="85" t="str">
        <f t="shared" si="5"/>
        <v>o EG ?</v>
      </c>
      <c r="AF59" s="85">
        <f t="shared" si="6"/>
      </c>
      <c r="AG59" s="71"/>
      <c r="AH59" s="71"/>
    </row>
    <row r="60" spans="2:34" ht="12.75">
      <c r="B60" s="65"/>
      <c r="C60" s="65"/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5"/>
      <c r="Z60" s="82" t="str">
        <f t="shared" si="7"/>
        <v> </v>
      </c>
      <c r="AA60" s="83" t="str">
        <f t="shared" si="8"/>
        <v> </v>
      </c>
      <c r="AB60" s="84">
        <f t="shared" si="2"/>
        <v>0</v>
      </c>
      <c r="AC60" s="85" t="e">
        <f t="shared" si="3"/>
        <v>#N/A</v>
      </c>
      <c r="AD60" s="85" t="e">
        <f t="shared" si="4"/>
        <v>#N/A</v>
      </c>
      <c r="AE60" s="85" t="str">
        <f t="shared" si="5"/>
        <v>o EG ?</v>
      </c>
      <c r="AF60" s="85">
        <f t="shared" si="6"/>
      </c>
      <c r="AG60" s="71"/>
      <c r="AH60" s="71"/>
    </row>
    <row r="61" spans="2:34" ht="12.75">
      <c r="B61" s="65"/>
      <c r="C61" s="65"/>
      <c r="D61" s="65"/>
      <c r="E61" s="65"/>
      <c r="F61" s="65"/>
      <c r="G61" s="65"/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5"/>
      <c r="S61" s="65"/>
      <c r="T61" s="65"/>
      <c r="U61" s="65"/>
      <c r="V61" s="65"/>
      <c r="W61" s="65"/>
      <c r="X61" s="65"/>
      <c r="Z61" s="82" t="str">
        <f t="shared" si="7"/>
        <v> </v>
      </c>
      <c r="AA61" s="83" t="str">
        <f t="shared" si="8"/>
        <v> </v>
      </c>
      <c r="AB61" s="84">
        <f t="shared" si="2"/>
        <v>0</v>
      </c>
      <c r="AC61" s="85" t="e">
        <f t="shared" si="3"/>
        <v>#N/A</v>
      </c>
      <c r="AD61" s="85" t="e">
        <f t="shared" si="4"/>
        <v>#N/A</v>
      </c>
      <c r="AE61" s="85" t="str">
        <f t="shared" si="5"/>
        <v>o EG ?</v>
      </c>
      <c r="AF61" s="85">
        <f t="shared" si="6"/>
      </c>
      <c r="AG61" s="71"/>
      <c r="AH61" s="71"/>
    </row>
    <row r="62" spans="2:34" ht="12.75">
      <c r="B62" s="65"/>
      <c r="C62" s="65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5"/>
      <c r="V62" s="65"/>
      <c r="W62" s="65"/>
      <c r="X62" s="65"/>
      <c r="Z62" s="82" t="str">
        <f t="shared" si="7"/>
        <v> </v>
      </c>
      <c r="AA62" s="83" t="str">
        <f t="shared" si="8"/>
        <v> </v>
      </c>
      <c r="AB62" s="84">
        <f t="shared" si="2"/>
        <v>0</v>
      </c>
      <c r="AC62" s="85" t="e">
        <f t="shared" si="3"/>
        <v>#N/A</v>
      </c>
      <c r="AD62" s="85" t="e">
        <f t="shared" si="4"/>
        <v>#N/A</v>
      </c>
      <c r="AE62" s="85" t="str">
        <f t="shared" si="5"/>
        <v>o EG ?</v>
      </c>
      <c r="AF62" s="85">
        <f t="shared" si="6"/>
      </c>
      <c r="AG62" s="71"/>
      <c r="AH62" s="71"/>
    </row>
    <row r="63" spans="2:34" ht="12.75">
      <c r="B63" s="65"/>
      <c r="C63" s="65"/>
      <c r="D63" s="65"/>
      <c r="E63" s="65"/>
      <c r="F63" s="65"/>
      <c r="G63" s="65"/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65"/>
      <c r="V63" s="65"/>
      <c r="W63" s="65"/>
      <c r="X63" s="65"/>
      <c r="Z63" s="82" t="str">
        <f aca="true" t="shared" si="9" ref="Z63:Z92">IF(ISBLANK(J4)," ",J4)</f>
        <v> </v>
      </c>
      <c r="AA63" s="83" t="str">
        <f aca="true" t="shared" si="10" ref="AA63:AA92">IF(ISBLANK(L4)," ",L4)</f>
        <v> </v>
      </c>
      <c r="AB63" s="84">
        <f t="shared" si="2"/>
        <v>0</v>
      </c>
      <c r="AC63" s="85" t="e">
        <f t="shared" si="3"/>
        <v>#N/A</v>
      </c>
      <c r="AD63" s="85" t="e">
        <f t="shared" si="4"/>
        <v>#N/A</v>
      </c>
      <c r="AE63" s="85" t="str">
        <f t="shared" si="5"/>
        <v>o EG ?</v>
      </c>
      <c r="AF63" s="85">
        <f t="shared" si="6"/>
      </c>
      <c r="AG63" s="71"/>
      <c r="AH63" s="71"/>
    </row>
    <row r="64" spans="2:34" ht="12.75">
      <c r="B64" s="65"/>
      <c r="C64" s="65"/>
      <c r="D64" s="65"/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Z64" s="82" t="str">
        <f t="shared" si="9"/>
        <v> </v>
      </c>
      <c r="AA64" s="83" t="str">
        <f t="shared" si="10"/>
        <v> </v>
      </c>
      <c r="AB64" s="84">
        <f t="shared" si="2"/>
        <v>0</v>
      </c>
      <c r="AC64" s="85" t="e">
        <f t="shared" si="3"/>
        <v>#N/A</v>
      </c>
      <c r="AD64" s="85" t="e">
        <f t="shared" si="4"/>
        <v>#N/A</v>
      </c>
      <c r="AE64" s="85" t="str">
        <f t="shared" si="5"/>
        <v>o EG ?</v>
      </c>
      <c r="AF64" s="85">
        <f t="shared" si="6"/>
      </c>
      <c r="AG64" s="71"/>
      <c r="AH64" s="71"/>
    </row>
    <row r="65" spans="2:34" ht="12.75">
      <c r="B65" s="65"/>
      <c r="C65" s="65"/>
      <c r="D65" s="65"/>
      <c r="E65" s="65"/>
      <c r="F65" s="65"/>
      <c r="G65" s="65"/>
      <c r="H65" s="65"/>
      <c r="I65" s="65"/>
      <c r="J65" s="65"/>
      <c r="K65" s="65"/>
      <c r="L65" s="65"/>
      <c r="M65" s="65"/>
      <c r="N65" s="65"/>
      <c r="O65" s="65"/>
      <c r="P65" s="65"/>
      <c r="Q65" s="65"/>
      <c r="R65" s="65"/>
      <c r="S65" s="65"/>
      <c r="T65" s="65"/>
      <c r="U65" s="65"/>
      <c r="V65" s="65"/>
      <c r="W65" s="65"/>
      <c r="X65" s="65"/>
      <c r="Z65" s="82" t="str">
        <f t="shared" si="9"/>
        <v> </v>
      </c>
      <c r="AA65" s="83" t="str">
        <f t="shared" si="10"/>
        <v> </v>
      </c>
      <c r="AB65" s="84">
        <f t="shared" si="2"/>
        <v>0</v>
      </c>
      <c r="AC65" s="85" t="e">
        <f t="shared" si="3"/>
        <v>#N/A</v>
      </c>
      <c r="AD65" s="85" t="e">
        <f t="shared" si="4"/>
        <v>#N/A</v>
      </c>
      <c r="AE65" s="85" t="str">
        <f t="shared" si="5"/>
        <v>o EG ?</v>
      </c>
      <c r="AF65" s="85">
        <f t="shared" si="6"/>
      </c>
      <c r="AG65" s="71"/>
      <c r="AH65" s="71"/>
    </row>
    <row r="66" spans="2:34" ht="12.75">
      <c r="B66" s="65"/>
      <c r="C66" s="65"/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/>
      <c r="T66" s="65"/>
      <c r="U66" s="65"/>
      <c r="V66" s="65"/>
      <c r="W66" s="65"/>
      <c r="X66" s="65"/>
      <c r="Z66" s="82" t="str">
        <f t="shared" si="9"/>
        <v> </v>
      </c>
      <c r="AA66" s="83" t="str">
        <f t="shared" si="10"/>
        <v> </v>
      </c>
      <c r="AB66" s="84">
        <f t="shared" si="2"/>
        <v>0</v>
      </c>
      <c r="AC66" s="85" t="e">
        <f t="shared" si="3"/>
        <v>#N/A</v>
      </c>
      <c r="AD66" s="85" t="e">
        <f t="shared" si="4"/>
        <v>#N/A</v>
      </c>
      <c r="AE66" s="85" t="str">
        <f t="shared" si="5"/>
        <v>o EG ?</v>
      </c>
      <c r="AF66" s="85">
        <f t="shared" si="6"/>
      </c>
      <c r="AG66" s="71"/>
      <c r="AH66" s="71"/>
    </row>
    <row r="67" spans="2:34" ht="12.75">
      <c r="B67" s="65"/>
      <c r="C67" s="65"/>
      <c r="D67" s="65"/>
      <c r="E67" s="65"/>
      <c r="F67" s="65"/>
      <c r="G67" s="65"/>
      <c r="H67" s="65"/>
      <c r="I67" s="65"/>
      <c r="J67" s="65"/>
      <c r="K67" s="65"/>
      <c r="L67" s="65"/>
      <c r="M67" s="65"/>
      <c r="N67" s="65"/>
      <c r="O67" s="65"/>
      <c r="P67" s="65"/>
      <c r="Q67" s="65"/>
      <c r="R67" s="65"/>
      <c r="S67" s="65"/>
      <c r="T67" s="65"/>
      <c r="U67" s="65"/>
      <c r="V67" s="65"/>
      <c r="W67" s="65"/>
      <c r="X67" s="65"/>
      <c r="Z67" s="82" t="str">
        <f t="shared" si="9"/>
        <v> </v>
      </c>
      <c r="AA67" s="83" t="str">
        <f t="shared" si="10"/>
        <v> </v>
      </c>
      <c r="AB67" s="84">
        <f aca="true" t="shared" si="11" ref="AB67:AB92">R$17</f>
        <v>0</v>
      </c>
      <c r="AC67" s="85" t="e">
        <f t="shared" si="3"/>
        <v>#N/A</v>
      </c>
      <c r="AD67" s="85" t="e">
        <f t="shared" si="4"/>
        <v>#N/A</v>
      </c>
      <c r="AE67" s="85" t="str">
        <f t="shared" si="5"/>
        <v>o EG ?</v>
      </c>
      <c r="AF67" s="85">
        <f t="shared" si="6"/>
      </c>
      <c r="AG67" s="71"/>
      <c r="AH67" s="71"/>
    </row>
    <row r="68" spans="2:34" ht="12.75">
      <c r="B68" s="65"/>
      <c r="C68" s="65"/>
      <c r="D68" s="65"/>
      <c r="E68" s="65"/>
      <c r="F68" s="65"/>
      <c r="G68" s="65"/>
      <c r="H68" s="65"/>
      <c r="I68" s="65"/>
      <c r="J68" s="65"/>
      <c r="K68" s="65"/>
      <c r="L68" s="65"/>
      <c r="M68" s="65"/>
      <c r="N68" s="65"/>
      <c r="O68" s="65"/>
      <c r="P68" s="65"/>
      <c r="Q68" s="65"/>
      <c r="R68" s="65"/>
      <c r="S68" s="65"/>
      <c r="T68" s="65"/>
      <c r="U68" s="65"/>
      <c r="V68" s="65"/>
      <c r="W68" s="65"/>
      <c r="X68" s="65"/>
      <c r="Z68" s="82" t="str">
        <f t="shared" si="9"/>
        <v> </v>
      </c>
      <c r="AA68" s="83" t="str">
        <f t="shared" si="10"/>
        <v> </v>
      </c>
      <c r="AB68" s="84">
        <f t="shared" si="11"/>
        <v>0</v>
      </c>
      <c r="AC68" s="85" t="e">
        <f aca="true" t="shared" si="12" ref="AC68:AC92">AH$7</f>
        <v>#N/A</v>
      </c>
      <c r="AD68" s="85" t="e">
        <f aca="true" t="shared" si="13" ref="AD68:AD92">AH$8</f>
        <v>#N/A</v>
      </c>
      <c r="AE68" s="85" t="str">
        <f t="shared" si="5"/>
        <v>o EG ?</v>
      </c>
      <c r="AF68" s="85">
        <f t="shared" si="6"/>
      </c>
      <c r="AG68" s="71"/>
      <c r="AH68" s="71"/>
    </row>
    <row r="69" spans="2:34" ht="12.75">
      <c r="B69" s="65"/>
      <c r="C69" s="65"/>
      <c r="D69" s="65"/>
      <c r="E69" s="65"/>
      <c r="F69" s="65"/>
      <c r="G69" s="65"/>
      <c r="H69" s="65"/>
      <c r="I69" s="65"/>
      <c r="J69" s="65"/>
      <c r="K69" s="65"/>
      <c r="L69" s="65"/>
      <c r="M69" s="65"/>
      <c r="N69" s="65"/>
      <c r="O69" s="65"/>
      <c r="P69" s="65"/>
      <c r="Q69" s="65"/>
      <c r="R69" s="65"/>
      <c r="S69" s="65"/>
      <c r="T69" s="65"/>
      <c r="U69" s="65"/>
      <c r="V69" s="65"/>
      <c r="W69" s="65"/>
      <c r="X69" s="65"/>
      <c r="Z69" s="82" t="str">
        <f t="shared" si="9"/>
        <v> </v>
      </c>
      <c r="AA69" s="83" t="str">
        <f t="shared" si="10"/>
        <v> </v>
      </c>
      <c r="AB69" s="84">
        <f t="shared" si="11"/>
        <v>0</v>
      </c>
      <c r="AC69" s="85" t="e">
        <f t="shared" si="12"/>
        <v>#N/A</v>
      </c>
      <c r="AD69" s="85" t="e">
        <f t="shared" si="13"/>
        <v>#N/A</v>
      </c>
      <c r="AE69" s="85" t="str">
        <f aca="true" t="shared" si="14" ref="AE69:AE92">AH$11</f>
        <v>o EG ?</v>
      </c>
      <c r="AF69" s="85">
        <f aca="true" t="shared" si="15" ref="AF69:AF92">AH$12</f>
      </c>
      <c r="AG69" s="71"/>
      <c r="AH69" s="71"/>
    </row>
    <row r="70" spans="2:34" ht="12.75">
      <c r="B70" s="65"/>
      <c r="C70" s="65"/>
      <c r="D70" s="65"/>
      <c r="E70" s="65"/>
      <c r="F70" s="65"/>
      <c r="G70" s="65"/>
      <c r="H70" s="65"/>
      <c r="I70" s="65"/>
      <c r="J70" s="65"/>
      <c r="K70" s="65"/>
      <c r="L70" s="65"/>
      <c r="M70" s="65"/>
      <c r="N70" s="65"/>
      <c r="O70" s="65"/>
      <c r="P70" s="65"/>
      <c r="Q70" s="65"/>
      <c r="R70" s="65"/>
      <c r="S70" s="65"/>
      <c r="T70" s="65"/>
      <c r="U70" s="65"/>
      <c r="V70" s="65"/>
      <c r="W70" s="65"/>
      <c r="X70" s="65"/>
      <c r="Z70" s="82" t="str">
        <f t="shared" si="9"/>
        <v> </v>
      </c>
      <c r="AA70" s="83" t="str">
        <f t="shared" si="10"/>
        <v> </v>
      </c>
      <c r="AB70" s="84">
        <f t="shared" si="11"/>
        <v>0</v>
      </c>
      <c r="AC70" s="85" t="e">
        <f t="shared" si="12"/>
        <v>#N/A</v>
      </c>
      <c r="AD70" s="85" t="e">
        <f t="shared" si="13"/>
        <v>#N/A</v>
      </c>
      <c r="AE70" s="85" t="str">
        <f t="shared" si="14"/>
        <v>o EG ?</v>
      </c>
      <c r="AF70" s="85">
        <f t="shared" si="15"/>
      </c>
      <c r="AG70" s="71"/>
      <c r="AH70" s="71"/>
    </row>
    <row r="71" spans="2:34" ht="12.75">
      <c r="B71" s="65"/>
      <c r="C71" s="65"/>
      <c r="D71" s="65"/>
      <c r="E71" s="65"/>
      <c r="F71" s="65"/>
      <c r="G71" s="65"/>
      <c r="H71" s="65"/>
      <c r="I71" s="65"/>
      <c r="J71" s="65"/>
      <c r="K71" s="65"/>
      <c r="L71" s="65"/>
      <c r="M71" s="65"/>
      <c r="N71" s="65"/>
      <c r="O71" s="65"/>
      <c r="P71" s="65"/>
      <c r="Q71" s="65"/>
      <c r="R71" s="65"/>
      <c r="S71" s="65"/>
      <c r="T71" s="65"/>
      <c r="U71" s="65"/>
      <c r="V71" s="65"/>
      <c r="W71" s="65"/>
      <c r="X71" s="65"/>
      <c r="Z71" s="82" t="str">
        <f t="shared" si="9"/>
        <v> </v>
      </c>
      <c r="AA71" s="83" t="str">
        <f t="shared" si="10"/>
        <v> </v>
      </c>
      <c r="AB71" s="84">
        <f t="shared" si="11"/>
        <v>0</v>
      </c>
      <c r="AC71" s="85" t="e">
        <f t="shared" si="12"/>
        <v>#N/A</v>
      </c>
      <c r="AD71" s="85" t="e">
        <f t="shared" si="13"/>
        <v>#N/A</v>
      </c>
      <c r="AE71" s="85" t="str">
        <f t="shared" si="14"/>
        <v>o EG ?</v>
      </c>
      <c r="AF71" s="85">
        <f t="shared" si="15"/>
      </c>
      <c r="AG71" s="71"/>
      <c r="AH71" s="71"/>
    </row>
    <row r="72" spans="2:34" ht="12.75">
      <c r="B72" s="65"/>
      <c r="C72" s="65"/>
      <c r="D72" s="65"/>
      <c r="E72" s="65"/>
      <c r="F72" s="65"/>
      <c r="G72" s="65"/>
      <c r="H72" s="65"/>
      <c r="I72" s="65"/>
      <c r="J72" s="65"/>
      <c r="K72" s="65"/>
      <c r="L72" s="65"/>
      <c r="M72" s="65"/>
      <c r="N72" s="65"/>
      <c r="O72" s="65"/>
      <c r="P72" s="65"/>
      <c r="Q72" s="65"/>
      <c r="R72" s="65"/>
      <c r="S72" s="65"/>
      <c r="T72" s="65"/>
      <c r="U72" s="65"/>
      <c r="V72" s="65"/>
      <c r="W72" s="65"/>
      <c r="X72" s="65"/>
      <c r="Z72" s="82" t="str">
        <f t="shared" si="9"/>
        <v> </v>
      </c>
      <c r="AA72" s="83" t="str">
        <f t="shared" si="10"/>
        <v> </v>
      </c>
      <c r="AB72" s="84">
        <f t="shared" si="11"/>
        <v>0</v>
      </c>
      <c r="AC72" s="85" t="e">
        <f t="shared" si="12"/>
        <v>#N/A</v>
      </c>
      <c r="AD72" s="85" t="e">
        <f t="shared" si="13"/>
        <v>#N/A</v>
      </c>
      <c r="AE72" s="85" t="str">
        <f t="shared" si="14"/>
        <v>o EG ?</v>
      </c>
      <c r="AF72" s="85">
        <f t="shared" si="15"/>
      </c>
      <c r="AG72" s="71"/>
      <c r="AH72" s="71"/>
    </row>
    <row r="73" spans="2:34" ht="12.75">
      <c r="B73" s="65"/>
      <c r="C73" s="65"/>
      <c r="D73" s="65"/>
      <c r="E73" s="65"/>
      <c r="F73" s="65"/>
      <c r="G73" s="65"/>
      <c r="H73" s="65"/>
      <c r="I73" s="65"/>
      <c r="J73" s="65"/>
      <c r="K73" s="65"/>
      <c r="L73" s="65"/>
      <c r="M73" s="65"/>
      <c r="N73" s="65"/>
      <c r="O73" s="65"/>
      <c r="P73" s="65"/>
      <c r="Q73" s="65"/>
      <c r="R73" s="65"/>
      <c r="S73" s="65"/>
      <c r="T73" s="65"/>
      <c r="U73" s="65"/>
      <c r="V73" s="65"/>
      <c r="W73" s="65"/>
      <c r="X73" s="65"/>
      <c r="Z73" s="82" t="str">
        <f t="shared" si="9"/>
        <v> </v>
      </c>
      <c r="AA73" s="83" t="str">
        <f t="shared" si="10"/>
        <v> </v>
      </c>
      <c r="AB73" s="84">
        <f t="shared" si="11"/>
        <v>0</v>
      </c>
      <c r="AC73" s="85" t="e">
        <f t="shared" si="12"/>
        <v>#N/A</v>
      </c>
      <c r="AD73" s="85" t="e">
        <f t="shared" si="13"/>
        <v>#N/A</v>
      </c>
      <c r="AE73" s="85" t="str">
        <f t="shared" si="14"/>
        <v>o EG ?</v>
      </c>
      <c r="AF73" s="85">
        <f t="shared" si="15"/>
      </c>
      <c r="AG73" s="71"/>
      <c r="AH73" s="71"/>
    </row>
    <row r="74" spans="2:34" ht="12.75">
      <c r="B74" s="65"/>
      <c r="C74" s="65"/>
      <c r="D74" s="65"/>
      <c r="E74" s="65"/>
      <c r="F74" s="65"/>
      <c r="G74" s="65"/>
      <c r="H74" s="65"/>
      <c r="I74" s="65"/>
      <c r="J74" s="65"/>
      <c r="K74" s="65"/>
      <c r="L74" s="65"/>
      <c r="M74" s="65"/>
      <c r="N74" s="65"/>
      <c r="O74" s="65"/>
      <c r="P74" s="65"/>
      <c r="Q74" s="65"/>
      <c r="R74" s="65"/>
      <c r="S74" s="65"/>
      <c r="T74" s="65"/>
      <c r="U74" s="65"/>
      <c r="V74" s="65"/>
      <c r="W74" s="65"/>
      <c r="X74" s="65"/>
      <c r="Z74" s="82" t="str">
        <f t="shared" si="9"/>
        <v> </v>
      </c>
      <c r="AA74" s="83" t="str">
        <f t="shared" si="10"/>
        <v> </v>
      </c>
      <c r="AB74" s="84">
        <f t="shared" si="11"/>
        <v>0</v>
      </c>
      <c r="AC74" s="85" t="e">
        <f t="shared" si="12"/>
        <v>#N/A</v>
      </c>
      <c r="AD74" s="85" t="e">
        <f t="shared" si="13"/>
        <v>#N/A</v>
      </c>
      <c r="AE74" s="85" t="str">
        <f t="shared" si="14"/>
        <v>o EG ?</v>
      </c>
      <c r="AF74" s="85">
        <f t="shared" si="15"/>
      </c>
      <c r="AG74" s="71"/>
      <c r="AH74" s="71"/>
    </row>
    <row r="75" spans="2:34" ht="12.75">
      <c r="B75" s="65"/>
      <c r="C75" s="65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5"/>
      <c r="W75" s="65"/>
      <c r="X75" s="65"/>
      <c r="Z75" s="82" t="str">
        <f t="shared" si="9"/>
        <v> </v>
      </c>
      <c r="AA75" s="83" t="str">
        <f t="shared" si="10"/>
        <v> </v>
      </c>
      <c r="AB75" s="84">
        <f t="shared" si="11"/>
        <v>0</v>
      </c>
      <c r="AC75" s="85" t="e">
        <f t="shared" si="12"/>
        <v>#N/A</v>
      </c>
      <c r="AD75" s="85" t="e">
        <f t="shared" si="13"/>
        <v>#N/A</v>
      </c>
      <c r="AE75" s="85" t="str">
        <f t="shared" si="14"/>
        <v>o EG ?</v>
      </c>
      <c r="AF75" s="85">
        <f t="shared" si="15"/>
      </c>
      <c r="AG75" s="71"/>
      <c r="AH75" s="71"/>
    </row>
    <row r="76" spans="2:34" ht="12.75">
      <c r="B76" s="65"/>
      <c r="C76" s="65"/>
      <c r="D76" s="65"/>
      <c r="E76" s="65"/>
      <c r="F76" s="65"/>
      <c r="G76" s="65"/>
      <c r="H76" s="65"/>
      <c r="I76" s="65"/>
      <c r="J76" s="65"/>
      <c r="K76" s="65"/>
      <c r="L76" s="65"/>
      <c r="M76" s="65"/>
      <c r="N76" s="65"/>
      <c r="O76" s="65"/>
      <c r="P76" s="65"/>
      <c r="Q76" s="65"/>
      <c r="R76" s="65"/>
      <c r="S76" s="65"/>
      <c r="T76" s="65"/>
      <c r="U76" s="65"/>
      <c r="V76" s="65"/>
      <c r="W76" s="65"/>
      <c r="X76" s="65"/>
      <c r="Z76" s="82" t="str">
        <f t="shared" si="9"/>
        <v> </v>
      </c>
      <c r="AA76" s="83" t="str">
        <f t="shared" si="10"/>
        <v> </v>
      </c>
      <c r="AB76" s="84">
        <f t="shared" si="11"/>
        <v>0</v>
      </c>
      <c r="AC76" s="85" t="e">
        <f t="shared" si="12"/>
        <v>#N/A</v>
      </c>
      <c r="AD76" s="85" t="e">
        <f t="shared" si="13"/>
        <v>#N/A</v>
      </c>
      <c r="AE76" s="85" t="str">
        <f t="shared" si="14"/>
        <v>o EG ?</v>
      </c>
      <c r="AF76" s="85">
        <f t="shared" si="15"/>
      </c>
      <c r="AG76" s="71"/>
      <c r="AH76" s="71"/>
    </row>
    <row r="77" spans="2:34" ht="12.75">
      <c r="B77" s="65"/>
      <c r="C77" s="65"/>
      <c r="D77" s="65"/>
      <c r="E77" s="65"/>
      <c r="F77" s="65"/>
      <c r="G77" s="65"/>
      <c r="H77" s="65"/>
      <c r="I77" s="65"/>
      <c r="J77" s="65"/>
      <c r="K77" s="65"/>
      <c r="L77" s="65"/>
      <c r="M77" s="65"/>
      <c r="N77" s="65"/>
      <c r="O77" s="65"/>
      <c r="P77" s="65"/>
      <c r="Q77" s="65"/>
      <c r="R77" s="65"/>
      <c r="S77" s="65"/>
      <c r="T77" s="65"/>
      <c r="U77" s="65"/>
      <c r="V77" s="65"/>
      <c r="W77" s="65"/>
      <c r="X77" s="65"/>
      <c r="Z77" s="82" t="str">
        <f t="shared" si="9"/>
        <v> </v>
      </c>
      <c r="AA77" s="83" t="str">
        <f t="shared" si="10"/>
        <v> </v>
      </c>
      <c r="AB77" s="84">
        <f t="shared" si="11"/>
        <v>0</v>
      </c>
      <c r="AC77" s="85" t="e">
        <f t="shared" si="12"/>
        <v>#N/A</v>
      </c>
      <c r="AD77" s="85" t="e">
        <f t="shared" si="13"/>
        <v>#N/A</v>
      </c>
      <c r="AE77" s="85" t="str">
        <f t="shared" si="14"/>
        <v>o EG ?</v>
      </c>
      <c r="AF77" s="85">
        <f t="shared" si="15"/>
      </c>
      <c r="AG77" s="71"/>
      <c r="AH77" s="71"/>
    </row>
    <row r="78" spans="2:34" ht="12.75">
      <c r="B78" s="110"/>
      <c r="C78" s="110"/>
      <c r="D78" s="110"/>
      <c r="E78" s="110"/>
      <c r="F78" s="110"/>
      <c r="G78" s="110"/>
      <c r="H78" s="110"/>
      <c r="I78" s="110"/>
      <c r="J78" s="110"/>
      <c r="K78" s="110"/>
      <c r="L78" s="110"/>
      <c r="M78" s="110"/>
      <c r="N78" s="110"/>
      <c r="O78" s="110"/>
      <c r="P78" s="110"/>
      <c r="Q78" s="110"/>
      <c r="R78" s="110"/>
      <c r="S78" s="110"/>
      <c r="T78" s="110"/>
      <c r="U78" s="110"/>
      <c r="V78" s="110"/>
      <c r="W78" s="110"/>
      <c r="X78" s="110"/>
      <c r="Z78" s="82" t="str">
        <f t="shared" si="9"/>
        <v> </v>
      </c>
      <c r="AA78" s="83" t="str">
        <f t="shared" si="10"/>
        <v> </v>
      </c>
      <c r="AB78" s="84">
        <f t="shared" si="11"/>
        <v>0</v>
      </c>
      <c r="AC78" s="85" t="e">
        <f t="shared" si="12"/>
        <v>#N/A</v>
      </c>
      <c r="AD78" s="85" t="e">
        <f t="shared" si="13"/>
        <v>#N/A</v>
      </c>
      <c r="AE78" s="85" t="str">
        <f t="shared" si="14"/>
        <v>o EG ?</v>
      </c>
      <c r="AF78" s="85">
        <f t="shared" si="15"/>
      </c>
      <c r="AG78" s="71"/>
      <c r="AH78" s="71"/>
    </row>
    <row r="79" spans="2:34" ht="18" customHeight="1">
      <c r="B79" s="115" t="str">
        <f>R6&amp;" "&amp;R4&amp;" ; "&amp;R8&amp;" ; "&amp;E38</f>
        <v>Zielwertkarte  ;  ;  gerätebezogene Daten sind unvollständig!</v>
      </c>
      <c r="C79" s="115"/>
      <c r="D79" s="115"/>
      <c r="E79" s="115"/>
      <c r="F79" s="115"/>
      <c r="G79" s="115"/>
      <c r="H79" s="115"/>
      <c r="I79" s="115"/>
      <c r="J79" s="115"/>
      <c r="K79" s="115"/>
      <c r="L79" s="115"/>
      <c r="M79" s="115"/>
      <c r="N79" s="115"/>
      <c r="O79" s="115"/>
      <c r="P79" s="115"/>
      <c r="Q79" s="115"/>
      <c r="R79" s="115"/>
      <c r="S79" s="115"/>
      <c r="T79" s="115"/>
      <c r="U79" s="115"/>
      <c r="V79" s="115"/>
      <c r="W79" s="115"/>
      <c r="X79" s="115"/>
      <c r="Z79" s="82" t="str">
        <f t="shared" si="9"/>
        <v> </v>
      </c>
      <c r="AA79" s="83" t="str">
        <f t="shared" si="10"/>
        <v> </v>
      </c>
      <c r="AB79" s="84">
        <f t="shared" si="11"/>
        <v>0</v>
      </c>
      <c r="AC79" s="85" t="e">
        <f t="shared" si="12"/>
        <v>#N/A</v>
      </c>
      <c r="AD79" s="85" t="e">
        <f t="shared" si="13"/>
        <v>#N/A</v>
      </c>
      <c r="AE79" s="85" t="str">
        <f t="shared" si="14"/>
        <v>o EG ?</v>
      </c>
      <c r="AF79" s="85">
        <f t="shared" si="15"/>
      </c>
      <c r="AG79" s="71"/>
      <c r="AH79" s="71"/>
    </row>
    <row r="80" spans="2:34" ht="18" customHeight="1">
      <c r="B80" s="117" t="s">
        <v>24</v>
      </c>
      <c r="C80" s="117"/>
      <c r="D80" s="117"/>
      <c r="E80" s="117"/>
      <c r="F80" s="117"/>
      <c r="G80" s="117"/>
      <c r="H80" s="117"/>
      <c r="I80" s="117"/>
      <c r="J80" s="117"/>
      <c r="K80" s="117"/>
      <c r="L80" s="117"/>
      <c r="M80" s="117"/>
      <c r="N80" s="117"/>
      <c r="O80" s="117"/>
      <c r="P80" s="117"/>
      <c r="Q80" s="117"/>
      <c r="R80" s="117"/>
      <c r="S80" s="117"/>
      <c r="T80" s="117"/>
      <c r="U80" s="117"/>
      <c r="V80" s="117"/>
      <c r="W80" s="117"/>
      <c r="X80" s="117"/>
      <c r="Z80" s="82" t="str">
        <f t="shared" si="9"/>
        <v> </v>
      </c>
      <c r="AA80" s="83" t="str">
        <f t="shared" si="10"/>
        <v> </v>
      </c>
      <c r="AB80" s="84">
        <f t="shared" si="11"/>
        <v>0</v>
      </c>
      <c r="AC80" s="85" t="e">
        <f t="shared" si="12"/>
        <v>#N/A</v>
      </c>
      <c r="AD80" s="85" t="e">
        <f t="shared" si="13"/>
        <v>#N/A</v>
      </c>
      <c r="AE80" s="85" t="str">
        <f t="shared" si="14"/>
        <v>o EG ?</v>
      </c>
      <c r="AF80" s="85">
        <f t="shared" si="15"/>
      </c>
      <c r="AG80" s="71"/>
      <c r="AH80" s="71"/>
    </row>
    <row r="81" spans="2:34" ht="12.75">
      <c r="B81" s="116"/>
      <c r="C81" s="116"/>
      <c r="D81" s="116"/>
      <c r="E81" s="116"/>
      <c r="F81" s="116"/>
      <c r="G81" s="116"/>
      <c r="H81" s="116"/>
      <c r="I81" s="116"/>
      <c r="J81" s="116"/>
      <c r="K81" s="116"/>
      <c r="L81" s="116"/>
      <c r="M81" s="116"/>
      <c r="N81" s="116"/>
      <c r="O81" s="116"/>
      <c r="P81" s="116"/>
      <c r="Q81" s="116"/>
      <c r="R81" s="116"/>
      <c r="S81" s="116"/>
      <c r="T81" s="116"/>
      <c r="U81" s="116"/>
      <c r="V81" s="116"/>
      <c r="W81" s="116"/>
      <c r="X81" s="116"/>
      <c r="Z81" s="82" t="str">
        <f t="shared" si="9"/>
        <v> </v>
      </c>
      <c r="AA81" s="83" t="str">
        <f t="shared" si="10"/>
        <v> </v>
      </c>
      <c r="AB81" s="84">
        <f t="shared" si="11"/>
        <v>0</v>
      </c>
      <c r="AC81" s="85" t="e">
        <f t="shared" si="12"/>
        <v>#N/A</v>
      </c>
      <c r="AD81" s="85" t="e">
        <f t="shared" si="13"/>
        <v>#N/A</v>
      </c>
      <c r="AE81" s="85" t="str">
        <f t="shared" si="14"/>
        <v>o EG ?</v>
      </c>
      <c r="AF81" s="85">
        <f t="shared" si="15"/>
      </c>
      <c r="AG81" s="71"/>
      <c r="AH81" s="71"/>
    </row>
    <row r="82" spans="2:34" ht="12.75">
      <c r="B82" s="116"/>
      <c r="C82" s="116"/>
      <c r="D82" s="116"/>
      <c r="E82" s="116"/>
      <c r="F82" s="116"/>
      <c r="G82" s="116"/>
      <c r="H82" s="116"/>
      <c r="I82" s="116"/>
      <c r="J82" s="116"/>
      <c r="K82" s="116"/>
      <c r="L82" s="116"/>
      <c r="M82" s="116"/>
      <c r="N82" s="116"/>
      <c r="O82" s="116"/>
      <c r="P82" s="116"/>
      <c r="Q82" s="116"/>
      <c r="R82" s="116"/>
      <c r="S82" s="116"/>
      <c r="T82" s="116"/>
      <c r="U82" s="116"/>
      <c r="V82" s="116"/>
      <c r="W82" s="116"/>
      <c r="X82" s="116"/>
      <c r="Z82" s="82" t="str">
        <f t="shared" si="9"/>
        <v> </v>
      </c>
      <c r="AA82" s="83" t="str">
        <f t="shared" si="10"/>
        <v> </v>
      </c>
      <c r="AB82" s="84">
        <f t="shared" si="11"/>
        <v>0</v>
      </c>
      <c r="AC82" s="85" t="e">
        <f t="shared" si="12"/>
        <v>#N/A</v>
      </c>
      <c r="AD82" s="85" t="e">
        <f t="shared" si="13"/>
        <v>#N/A</v>
      </c>
      <c r="AE82" s="85" t="str">
        <f t="shared" si="14"/>
        <v>o EG ?</v>
      </c>
      <c r="AF82" s="85">
        <f t="shared" si="15"/>
      </c>
      <c r="AG82" s="71"/>
      <c r="AH82" s="71"/>
    </row>
    <row r="83" spans="2:34" ht="12.75">
      <c r="B83" s="116"/>
      <c r="C83" s="116"/>
      <c r="D83" s="116"/>
      <c r="E83" s="116"/>
      <c r="F83" s="116"/>
      <c r="G83" s="116"/>
      <c r="H83" s="116"/>
      <c r="I83" s="116"/>
      <c r="J83" s="116"/>
      <c r="K83" s="116"/>
      <c r="L83" s="116"/>
      <c r="M83" s="116"/>
      <c r="N83" s="116"/>
      <c r="O83" s="116"/>
      <c r="P83" s="116"/>
      <c r="Q83" s="116"/>
      <c r="R83" s="116"/>
      <c r="S83" s="116"/>
      <c r="T83" s="116"/>
      <c r="U83" s="116"/>
      <c r="V83" s="116"/>
      <c r="W83" s="116"/>
      <c r="X83" s="116"/>
      <c r="Z83" s="82" t="str">
        <f t="shared" si="9"/>
        <v> </v>
      </c>
      <c r="AA83" s="83" t="str">
        <f t="shared" si="10"/>
        <v> </v>
      </c>
      <c r="AB83" s="84">
        <f t="shared" si="11"/>
        <v>0</v>
      </c>
      <c r="AC83" s="85" t="e">
        <f t="shared" si="12"/>
        <v>#N/A</v>
      </c>
      <c r="AD83" s="85" t="e">
        <f t="shared" si="13"/>
        <v>#N/A</v>
      </c>
      <c r="AE83" s="85" t="str">
        <f t="shared" si="14"/>
        <v>o EG ?</v>
      </c>
      <c r="AF83" s="85">
        <f t="shared" si="15"/>
      </c>
      <c r="AG83" s="71"/>
      <c r="AH83" s="71"/>
    </row>
    <row r="84" spans="2:34" ht="12.75">
      <c r="B84" s="116"/>
      <c r="C84" s="116"/>
      <c r="D84" s="116"/>
      <c r="E84" s="116"/>
      <c r="F84" s="116"/>
      <c r="G84" s="116"/>
      <c r="H84" s="116"/>
      <c r="I84" s="116"/>
      <c r="J84" s="116"/>
      <c r="K84" s="116"/>
      <c r="L84" s="116"/>
      <c r="M84" s="116"/>
      <c r="N84" s="116"/>
      <c r="O84" s="116"/>
      <c r="P84" s="116"/>
      <c r="Q84" s="116"/>
      <c r="R84" s="116"/>
      <c r="S84" s="116"/>
      <c r="T84" s="116"/>
      <c r="U84" s="116"/>
      <c r="V84" s="116"/>
      <c r="W84" s="116"/>
      <c r="X84" s="116"/>
      <c r="Z84" s="82" t="str">
        <f t="shared" si="9"/>
        <v> </v>
      </c>
      <c r="AA84" s="83" t="str">
        <f t="shared" si="10"/>
        <v> </v>
      </c>
      <c r="AB84" s="84">
        <f t="shared" si="11"/>
        <v>0</v>
      </c>
      <c r="AC84" s="85" t="e">
        <f t="shared" si="12"/>
        <v>#N/A</v>
      </c>
      <c r="AD84" s="85" t="e">
        <f t="shared" si="13"/>
        <v>#N/A</v>
      </c>
      <c r="AE84" s="85" t="str">
        <f t="shared" si="14"/>
        <v>o EG ?</v>
      </c>
      <c r="AF84" s="85">
        <f t="shared" si="15"/>
      </c>
      <c r="AG84" s="71"/>
      <c r="AH84" s="71"/>
    </row>
    <row r="85" spans="2:34" ht="12.75">
      <c r="B85" s="116"/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6"/>
      <c r="R85" s="116"/>
      <c r="S85" s="116"/>
      <c r="T85" s="116"/>
      <c r="U85" s="116"/>
      <c r="V85" s="116"/>
      <c r="W85" s="116"/>
      <c r="X85" s="116"/>
      <c r="Z85" s="82" t="str">
        <f t="shared" si="9"/>
        <v> </v>
      </c>
      <c r="AA85" s="83" t="str">
        <f t="shared" si="10"/>
        <v> </v>
      </c>
      <c r="AB85" s="84">
        <f t="shared" si="11"/>
        <v>0</v>
      </c>
      <c r="AC85" s="85" t="e">
        <f t="shared" si="12"/>
        <v>#N/A</v>
      </c>
      <c r="AD85" s="85" t="e">
        <f t="shared" si="13"/>
        <v>#N/A</v>
      </c>
      <c r="AE85" s="85" t="str">
        <f t="shared" si="14"/>
        <v>o EG ?</v>
      </c>
      <c r="AF85" s="85">
        <f t="shared" si="15"/>
      </c>
      <c r="AG85" s="71"/>
      <c r="AH85" s="71"/>
    </row>
    <row r="86" spans="2:34" ht="12.75">
      <c r="B86" s="116"/>
      <c r="C86" s="116"/>
      <c r="D86" s="116"/>
      <c r="E86" s="116"/>
      <c r="F86" s="116"/>
      <c r="G86" s="116"/>
      <c r="H86" s="116"/>
      <c r="I86" s="116"/>
      <c r="J86" s="116"/>
      <c r="K86" s="116"/>
      <c r="L86" s="116"/>
      <c r="M86" s="116"/>
      <c r="N86" s="116"/>
      <c r="O86" s="116"/>
      <c r="P86" s="116"/>
      <c r="Q86" s="116"/>
      <c r="R86" s="116"/>
      <c r="S86" s="116"/>
      <c r="T86" s="116"/>
      <c r="U86" s="116"/>
      <c r="V86" s="116"/>
      <c r="W86" s="116"/>
      <c r="X86" s="116"/>
      <c r="Z86" s="82" t="str">
        <f t="shared" si="9"/>
        <v> </v>
      </c>
      <c r="AA86" s="83" t="str">
        <f t="shared" si="10"/>
        <v> </v>
      </c>
      <c r="AB86" s="84">
        <f t="shared" si="11"/>
        <v>0</v>
      </c>
      <c r="AC86" s="85" t="e">
        <f t="shared" si="12"/>
        <v>#N/A</v>
      </c>
      <c r="AD86" s="85" t="e">
        <f t="shared" si="13"/>
        <v>#N/A</v>
      </c>
      <c r="AE86" s="85" t="str">
        <f t="shared" si="14"/>
        <v>o EG ?</v>
      </c>
      <c r="AF86" s="85">
        <f t="shared" si="15"/>
      </c>
      <c r="AG86" s="71"/>
      <c r="AH86" s="71"/>
    </row>
    <row r="87" spans="2:34" ht="12.75">
      <c r="B87" s="116"/>
      <c r="C87" s="116"/>
      <c r="D87" s="116"/>
      <c r="E87" s="116"/>
      <c r="F87" s="116"/>
      <c r="G87" s="116"/>
      <c r="H87" s="116"/>
      <c r="I87" s="116"/>
      <c r="J87" s="116"/>
      <c r="K87" s="116"/>
      <c r="L87" s="116"/>
      <c r="M87" s="116"/>
      <c r="N87" s="116"/>
      <c r="O87" s="116"/>
      <c r="P87" s="116"/>
      <c r="Q87" s="116"/>
      <c r="R87" s="116"/>
      <c r="S87" s="116"/>
      <c r="T87" s="116"/>
      <c r="U87" s="116"/>
      <c r="V87" s="116"/>
      <c r="W87" s="116"/>
      <c r="X87" s="116"/>
      <c r="Z87" s="82" t="str">
        <f t="shared" si="9"/>
        <v> </v>
      </c>
      <c r="AA87" s="83" t="str">
        <f t="shared" si="10"/>
        <v> </v>
      </c>
      <c r="AB87" s="84">
        <f t="shared" si="11"/>
        <v>0</v>
      </c>
      <c r="AC87" s="85" t="e">
        <f t="shared" si="12"/>
        <v>#N/A</v>
      </c>
      <c r="AD87" s="85" t="e">
        <f t="shared" si="13"/>
        <v>#N/A</v>
      </c>
      <c r="AE87" s="85" t="str">
        <f t="shared" si="14"/>
        <v>o EG ?</v>
      </c>
      <c r="AF87" s="85">
        <f t="shared" si="15"/>
      </c>
      <c r="AG87" s="71"/>
      <c r="AH87" s="71"/>
    </row>
    <row r="88" spans="2:34" ht="12.75">
      <c r="B88" s="116"/>
      <c r="C88" s="116"/>
      <c r="D88" s="116"/>
      <c r="E88" s="116"/>
      <c r="F88" s="116"/>
      <c r="G88" s="116"/>
      <c r="H88" s="116"/>
      <c r="I88" s="116"/>
      <c r="J88" s="116"/>
      <c r="K88" s="116"/>
      <c r="L88" s="116"/>
      <c r="M88" s="116"/>
      <c r="N88" s="116"/>
      <c r="O88" s="116"/>
      <c r="P88" s="116"/>
      <c r="Q88" s="116"/>
      <c r="R88" s="116"/>
      <c r="S88" s="116"/>
      <c r="T88" s="116"/>
      <c r="U88" s="116"/>
      <c r="V88" s="116"/>
      <c r="W88" s="116"/>
      <c r="X88" s="116"/>
      <c r="Z88" s="82" t="str">
        <f t="shared" si="9"/>
        <v> </v>
      </c>
      <c r="AA88" s="83" t="str">
        <f t="shared" si="10"/>
        <v> </v>
      </c>
      <c r="AB88" s="84">
        <f t="shared" si="11"/>
        <v>0</v>
      </c>
      <c r="AC88" s="85" t="e">
        <f t="shared" si="12"/>
        <v>#N/A</v>
      </c>
      <c r="AD88" s="85" t="e">
        <f t="shared" si="13"/>
        <v>#N/A</v>
      </c>
      <c r="AE88" s="85" t="str">
        <f t="shared" si="14"/>
        <v>o EG ?</v>
      </c>
      <c r="AF88" s="85">
        <f t="shared" si="15"/>
      </c>
      <c r="AG88" s="71"/>
      <c r="AH88" s="71"/>
    </row>
    <row r="89" spans="2:34" ht="12.75">
      <c r="B89" s="116"/>
      <c r="C89" s="116"/>
      <c r="D89" s="116"/>
      <c r="E89" s="116"/>
      <c r="F89" s="116"/>
      <c r="G89" s="116"/>
      <c r="H89" s="116"/>
      <c r="I89" s="116"/>
      <c r="J89" s="116"/>
      <c r="K89" s="116"/>
      <c r="L89" s="116"/>
      <c r="M89" s="116"/>
      <c r="N89" s="116"/>
      <c r="O89" s="116"/>
      <c r="P89" s="116"/>
      <c r="Q89" s="116"/>
      <c r="R89" s="116"/>
      <c r="S89" s="116"/>
      <c r="T89" s="116"/>
      <c r="U89" s="116"/>
      <c r="V89" s="116"/>
      <c r="W89" s="116"/>
      <c r="X89" s="116"/>
      <c r="Z89" s="82" t="str">
        <f t="shared" si="9"/>
        <v> </v>
      </c>
      <c r="AA89" s="83" t="str">
        <f t="shared" si="10"/>
        <v> </v>
      </c>
      <c r="AB89" s="84">
        <f t="shared" si="11"/>
        <v>0</v>
      </c>
      <c r="AC89" s="85" t="e">
        <f t="shared" si="12"/>
        <v>#N/A</v>
      </c>
      <c r="AD89" s="85" t="e">
        <f t="shared" si="13"/>
        <v>#N/A</v>
      </c>
      <c r="AE89" s="85" t="str">
        <f t="shared" si="14"/>
        <v>o EG ?</v>
      </c>
      <c r="AF89" s="85">
        <f t="shared" si="15"/>
      </c>
      <c r="AG89" s="71"/>
      <c r="AH89" s="71"/>
    </row>
    <row r="90" spans="2:34" ht="12.75">
      <c r="B90" s="116"/>
      <c r="C90" s="116"/>
      <c r="D90" s="116"/>
      <c r="E90" s="116"/>
      <c r="F90" s="116"/>
      <c r="G90" s="116"/>
      <c r="H90" s="116"/>
      <c r="I90" s="116"/>
      <c r="J90" s="116"/>
      <c r="K90" s="116"/>
      <c r="L90" s="116"/>
      <c r="M90" s="116"/>
      <c r="N90" s="116"/>
      <c r="O90" s="116"/>
      <c r="P90" s="116"/>
      <c r="Q90" s="116"/>
      <c r="R90" s="116"/>
      <c r="S90" s="116"/>
      <c r="T90" s="116"/>
      <c r="U90" s="116"/>
      <c r="V90" s="116"/>
      <c r="W90" s="116"/>
      <c r="X90" s="116"/>
      <c r="Z90" s="82" t="str">
        <f t="shared" si="9"/>
        <v> </v>
      </c>
      <c r="AA90" s="83" t="str">
        <f t="shared" si="10"/>
        <v> </v>
      </c>
      <c r="AB90" s="84">
        <f t="shared" si="11"/>
        <v>0</v>
      </c>
      <c r="AC90" s="85" t="e">
        <f t="shared" si="12"/>
        <v>#N/A</v>
      </c>
      <c r="AD90" s="85" t="e">
        <f t="shared" si="13"/>
        <v>#N/A</v>
      </c>
      <c r="AE90" s="85" t="str">
        <f t="shared" si="14"/>
        <v>o EG ?</v>
      </c>
      <c r="AF90" s="85">
        <f t="shared" si="15"/>
      </c>
      <c r="AG90" s="71"/>
      <c r="AH90" s="71"/>
    </row>
    <row r="91" spans="2:34" ht="12.75">
      <c r="B91" s="116"/>
      <c r="C91" s="116"/>
      <c r="D91" s="116"/>
      <c r="E91" s="116"/>
      <c r="F91" s="116"/>
      <c r="G91" s="116"/>
      <c r="H91" s="116"/>
      <c r="I91" s="116"/>
      <c r="J91" s="116"/>
      <c r="K91" s="116"/>
      <c r="L91" s="116"/>
      <c r="M91" s="116"/>
      <c r="N91" s="116"/>
      <c r="O91" s="116"/>
      <c r="P91" s="116"/>
      <c r="Q91" s="116"/>
      <c r="R91" s="116"/>
      <c r="S91" s="116"/>
      <c r="T91" s="116"/>
      <c r="U91" s="116"/>
      <c r="V91" s="116"/>
      <c r="W91" s="116"/>
      <c r="X91" s="116"/>
      <c r="Z91" s="82" t="str">
        <f t="shared" si="9"/>
        <v> </v>
      </c>
      <c r="AA91" s="83" t="str">
        <f t="shared" si="10"/>
        <v> </v>
      </c>
      <c r="AB91" s="84">
        <f t="shared" si="11"/>
        <v>0</v>
      </c>
      <c r="AC91" s="85" t="e">
        <f t="shared" si="12"/>
        <v>#N/A</v>
      </c>
      <c r="AD91" s="85" t="e">
        <f t="shared" si="13"/>
        <v>#N/A</v>
      </c>
      <c r="AE91" s="85" t="str">
        <f t="shared" si="14"/>
        <v>o EG ?</v>
      </c>
      <c r="AF91" s="85">
        <f t="shared" si="15"/>
      </c>
      <c r="AG91" s="71"/>
      <c r="AH91" s="71"/>
    </row>
    <row r="92" spans="2:34" ht="12.75">
      <c r="B92" s="116"/>
      <c r="C92" s="116"/>
      <c r="D92" s="116"/>
      <c r="E92" s="116"/>
      <c r="F92" s="116"/>
      <c r="G92" s="116"/>
      <c r="H92" s="116"/>
      <c r="I92" s="116"/>
      <c r="J92" s="116"/>
      <c r="K92" s="116"/>
      <c r="L92" s="116"/>
      <c r="M92" s="116"/>
      <c r="N92" s="116"/>
      <c r="O92" s="116"/>
      <c r="P92" s="116"/>
      <c r="Q92" s="116"/>
      <c r="R92" s="116"/>
      <c r="S92" s="116"/>
      <c r="T92" s="116"/>
      <c r="U92" s="116"/>
      <c r="V92" s="116"/>
      <c r="W92" s="116"/>
      <c r="X92" s="116"/>
      <c r="Z92" s="82" t="str">
        <f t="shared" si="9"/>
        <v> </v>
      </c>
      <c r="AA92" s="83" t="str">
        <f t="shared" si="10"/>
        <v> </v>
      </c>
      <c r="AB92" s="84">
        <f t="shared" si="11"/>
        <v>0</v>
      </c>
      <c r="AC92" s="85" t="e">
        <f t="shared" si="12"/>
        <v>#N/A</v>
      </c>
      <c r="AD92" s="85" t="e">
        <f t="shared" si="13"/>
        <v>#N/A</v>
      </c>
      <c r="AE92" s="85" t="str">
        <f t="shared" si="14"/>
        <v>o EG ?</v>
      </c>
      <c r="AF92" s="85">
        <f t="shared" si="15"/>
      </c>
      <c r="AG92" s="71"/>
      <c r="AH92" s="71"/>
    </row>
    <row r="93" spans="2:32" ht="12.75">
      <c r="B93" s="116"/>
      <c r="C93" s="116"/>
      <c r="D93" s="116"/>
      <c r="E93" s="116"/>
      <c r="F93" s="116"/>
      <c r="G93" s="116"/>
      <c r="H93" s="116"/>
      <c r="I93" s="116"/>
      <c r="J93" s="116"/>
      <c r="K93" s="116"/>
      <c r="L93" s="116"/>
      <c r="M93" s="116"/>
      <c r="N93" s="116"/>
      <c r="O93" s="116"/>
      <c r="P93" s="116"/>
      <c r="Q93" s="116"/>
      <c r="R93" s="116"/>
      <c r="S93" s="116"/>
      <c r="T93" s="116"/>
      <c r="U93" s="116"/>
      <c r="V93" s="116"/>
      <c r="W93" s="116"/>
      <c r="X93" s="116"/>
      <c r="Z93" s="72"/>
      <c r="AA93" s="73"/>
      <c r="AB93" s="74"/>
      <c r="AC93" s="74"/>
      <c r="AD93" s="74"/>
      <c r="AE93" s="75"/>
      <c r="AF93" s="74"/>
    </row>
    <row r="94" spans="2:32" ht="12.75">
      <c r="B94" s="116"/>
      <c r="C94" s="116"/>
      <c r="D94" s="116"/>
      <c r="E94" s="116"/>
      <c r="F94" s="116"/>
      <c r="G94" s="116"/>
      <c r="H94" s="116"/>
      <c r="I94" s="116"/>
      <c r="J94" s="116"/>
      <c r="K94" s="116"/>
      <c r="L94" s="116"/>
      <c r="M94" s="116"/>
      <c r="N94" s="116"/>
      <c r="O94" s="116"/>
      <c r="P94" s="116"/>
      <c r="Q94" s="116"/>
      <c r="R94" s="116"/>
      <c r="S94" s="116"/>
      <c r="T94" s="116"/>
      <c r="U94" s="116"/>
      <c r="V94" s="116"/>
      <c r="W94" s="116"/>
      <c r="X94" s="116"/>
      <c r="AF94" s="71"/>
    </row>
    <row r="95" spans="2:32" ht="12.75">
      <c r="B95" s="116"/>
      <c r="C95" s="116"/>
      <c r="D95" s="116"/>
      <c r="E95" s="116"/>
      <c r="F95" s="116"/>
      <c r="G95" s="116"/>
      <c r="H95" s="116"/>
      <c r="I95" s="116"/>
      <c r="J95" s="116"/>
      <c r="K95" s="116"/>
      <c r="L95" s="116"/>
      <c r="M95" s="116"/>
      <c r="N95" s="116"/>
      <c r="O95" s="116"/>
      <c r="P95" s="116"/>
      <c r="Q95" s="116"/>
      <c r="R95" s="116"/>
      <c r="S95" s="116"/>
      <c r="T95" s="116"/>
      <c r="U95" s="116"/>
      <c r="V95" s="116"/>
      <c r="W95" s="116"/>
      <c r="X95" s="116"/>
      <c r="AF95" s="71"/>
    </row>
    <row r="96" spans="2:32" ht="12.75">
      <c r="B96" s="116"/>
      <c r="C96" s="116"/>
      <c r="D96" s="116"/>
      <c r="E96" s="116"/>
      <c r="F96" s="116"/>
      <c r="G96" s="116"/>
      <c r="H96" s="116"/>
      <c r="I96" s="116"/>
      <c r="J96" s="116"/>
      <c r="K96" s="116"/>
      <c r="L96" s="116"/>
      <c r="M96" s="116"/>
      <c r="N96" s="116"/>
      <c r="O96" s="116"/>
      <c r="P96" s="116"/>
      <c r="Q96" s="116"/>
      <c r="R96" s="116"/>
      <c r="S96" s="116"/>
      <c r="T96" s="116"/>
      <c r="U96" s="116"/>
      <c r="V96" s="116"/>
      <c r="W96" s="116"/>
      <c r="X96" s="116"/>
      <c r="AF96" s="71"/>
    </row>
    <row r="97" spans="2:32" ht="12.75">
      <c r="B97" s="116"/>
      <c r="C97" s="116"/>
      <c r="D97" s="116"/>
      <c r="E97" s="116"/>
      <c r="F97" s="116"/>
      <c r="G97" s="116"/>
      <c r="H97" s="116"/>
      <c r="I97" s="116"/>
      <c r="J97" s="116"/>
      <c r="K97" s="116"/>
      <c r="L97" s="116"/>
      <c r="M97" s="116"/>
      <c r="N97" s="116"/>
      <c r="O97" s="116"/>
      <c r="P97" s="116"/>
      <c r="Q97" s="116"/>
      <c r="R97" s="116"/>
      <c r="S97" s="116"/>
      <c r="T97" s="116"/>
      <c r="U97" s="116"/>
      <c r="V97" s="116"/>
      <c r="W97" s="116"/>
      <c r="X97" s="116"/>
      <c r="AF97" s="71"/>
    </row>
    <row r="98" spans="2:32" ht="12.75">
      <c r="B98" s="116"/>
      <c r="C98" s="116"/>
      <c r="D98" s="116"/>
      <c r="E98" s="116"/>
      <c r="F98" s="116"/>
      <c r="G98" s="116"/>
      <c r="H98" s="116"/>
      <c r="I98" s="116"/>
      <c r="J98" s="116"/>
      <c r="K98" s="116"/>
      <c r="L98" s="116"/>
      <c r="M98" s="116"/>
      <c r="N98" s="116"/>
      <c r="O98" s="116"/>
      <c r="P98" s="116"/>
      <c r="Q98" s="116"/>
      <c r="R98" s="116"/>
      <c r="S98" s="116"/>
      <c r="T98" s="116"/>
      <c r="U98" s="116"/>
      <c r="V98" s="116"/>
      <c r="W98" s="116"/>
      <c r="X98" s="116"/>
      <c r="AF98" s="71"/>
    </row>
    <row r="99" spans="2:32" ht="12.75">
      <c r="B99" s="116"/>
      <c r="C99" s="116"/>
      <c r="D99" s="116"/>
      <c r="E99" s="116"/>
      <c r="F99" s="116"/>
      <c r="G99" s="116"/>
      <c r="H99" s="116"/>
      <c r="I99" s="116"/>
      <c r="J99" s="116"/>
      <c r="K99" s="116"/>
      <c r="L99" s="116"/>
      <c r="M99" s="116"/>
      <c r="N99" s="116"/>
      <c r="O99" s="116"/>
      <c r="P99" s="116"/>
      <c r="Q99" s="116"/>
      <c r="R99" s="116"/>
      <c r="S99" s="116"/>
      <c r="T99" s="116"/>
      <c r="U99" s="116"/>
      <c r="V99" s="116"/>
      <c r="W99" s="116"/>
      <c r="X99" s="116"/>
      <c r="AF99" s="71"/>
    </row>
    <row r="100" spans="2:32" ht="12.75">
      <c r="B100" s="116"/>
      <c r="C100" s="116"/>
      <c r="D100" s="116"/>
      <c r="E100" s="116"/>
      <c r="F100" s="116"/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  <c r="Q100" s="116"/>
      <c r="R100" s="116"/>
      <c r="S100" s="116"/>
      <c r="T100" s="116"/>
      <c r="U100" s="116"/>
      <c r="V100" s="116"/>
      <c r="W100" s="116"/>
      <c r="X100" s="116"/>
      <c r="AF100" s="71"/>
    </row>
    <row r="101" spans="2:32" ht="12.75">
      <c r="B101" s="116"/>
      <c r="C101" s="116"/>
      <c r="D101" s="116"/>
      <c r="E101" s="116"/>
      <c r="F101" s="116"/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AF101" s="71"/>
    </row>
    <row r="102" spans="2:32" ht="12.75">
      <c r="B102" s="116"/>
      <c r="C102" s="116"/>
      <c r="D102" s="116"/>
      <c r="E102" s="116"/>
      <c r="F102" s="116"/>
      <c r="G102" s="116"/>
      <c r="H102" s="116"/>
      <c r="I102" s="116"/>
      <c r="J102" s="116"/>
      <c r="K102" s="116"/>
      <c r="L102" s="116"/>
      <c r="M102" s="116"/>
      <c r="N102" s="116"/>
      <c r="O102" s="116"/>
      <c r="P102" s="116"/>
      <c r="Q102" s="116"/>
      <c r="R102" s="116"/>
      <c r="S102" s="116"/>
      <c r="T102" s="116"/>
      <c r="U102" s="116"/>
      <c r="V102" s="116"/>
      <c r="W102" s="116"/>
      <c r="X102" s="116"/>
      <c r="AF102" s="71"/>
    </row>
    <row r="103" spans="2:32" ht="12.75">
      <c r="B103" s="116"/>
      <c r="C103" s="116"/>
      <c r="D103" s="116"/>
      <c r="E103" s="116"/>
      <c r="F103" s="116"/>
      <c r="G103" s="116"/>
      <c r="H103" s="116"/>
      <c r="I103" s="116"/>
      <c r="J103" s="116"/>
      <c r="K103" s="116"/>
      <c r="L103" s="116"/>
      <c r="M103" s="116"/>
      <c r="N103" s="116"/>
      <c r="O103" s="116"/>
      <c r="P103" s="116"/>
      <c r="Q103" s="116"/>
      <c r="R103" s="116"/>
      <c r="S103" s="116"/>
      <c r="T103" s="116"/>
      <c r="U103" s="116"/>
      <c r="V103" s="116"/>
      <c r="W103" s="116"/>
      <c r="X103" s="116"/>
      <c r="AF103" s="71"/>
    </row>
    <row r="104" spans="2:32" ht="12.75">
      <c r="B104" s="116"/>
      <c r="C104" s="116"/>
      <c r="D104" s="116"/>
      <c r="E104" s="116"/>
      <c r="F104" s="116"/>
      <c r="G104" s="116"/>
      <c r="H104" s="116"/>
      <c r="I104" s="116"/>
      <c r="J104" s="116"/>
      <c r="K104" s="116"/>
      <c r="L104" s="116"/>
      <c r="M104" s="116"/>
      <c r="N104" s="116"/>
      <c r="O104" s="116"/>
      <c r="P104" s="116"/>
      <c r="Q104" s="116"/>
      <c r="R104" s="116"/>
      <c r="S104" s="116"/>
      <c r="T104" s="116"/>
      <c r="U104" s="116"/>
      <c r="V104" s="116"/>
      <c r="W104" s="116"/>
      <c r="X104" s="116"/>
      <c r="AF104" s="71"/>
    </row>
    <row r="105" spans="2:32" ht="12.75">
      <c r="B105" s="116"/>
      <c r="C105" s="116"/>
      <c r="D105" s="116"/>
      <c r="E105" s="116"/>
      <c r="F105" s="116"/>
      <c r="G105" s="116"/>
      <c r="H105" s="116"/>
      <c r="I105" s="116"/>
      <c r="J105" s="116"/>
      <c r="K105" s="116"/>
      <c r="L105" s="116"/>
      <c r="M105" s="116"/>
      <c r="N105" s="116"/>
      <c r="O105" s="116"/>
      <c r="P105" s="116"/>
      <c r="Q105" s="116"/>
      <c r="R105" s="116"/>
      <c r="S105" s="116"/>
      <c r="T105" s="116"/>
      <c r="U105" s="116"/>
      <c r="V105" s="116"/>
      <c r="W105" s="116"/>
      <c r="X105" s="116"/>
      <c r="AF105" s="71"/>
    </row>
    <row r="106" spans="2:24" ht="12.75">
      <c r="B106" s="116"/>
      <c r="C106" s="116"/>
      <c r="D106" s="116"/>
      <c r="E106" s="116"/>
      <c r="F106" s="116"/>
      <c r="G106" s="116"/>
      <c r="H106" s="116"/>
      <c r="I106" s="116"/>
      <c r="J106" s="116"/>
      <c r="K106" s="116"/>
      <c r="L106" s="116"/>
      <c r="M106" s="116"/>
      <c r="N106" s="116"/>
      <c r="O106" s="116"/>
      <c r="P106" s="116"/>
      <c r="Q106" s="116"/>
      <c r="R106" s="116"/>
      <c r="S106" s="116"/>
      <c r="T106" s="116"/>
      <c r="U106" s="116"/>
      <c r="V106" s="116"/>
      <c r="W106" s="116"/>
      <c r="X106" s="116"/>
    </row>
    <row r="107" spans="2:24" ht="12.75">
      <c r="B107" s="116"/>
      <c r="C107" s="116"/>
      <c r="D107" s="116"/>
      <c r="E107" s="116"/>
      <c r="F107" s="116"/>
      <c r="G107" s="116"/>
      <c r="H107" s="116"/>
      <c r="I107" s="116"/>
      <c r="J107" s="116"/>
      <c r="K107" s="116"/>
      <c r="L107" s="116"/>
      <c r="M107" s="116"/>
      <c r="N107" s="116"/>
      <c r="O107" s="116"/>
      <c r="P107" s="116"/>
      <c r="Q107" s="116"/>
      <c r="R107" s="116"/>
      <c r="S107" s="116"/>
      <c r="T107" s="116"/>
      <c r="U107" s="116"/>
      <c r="V107" s="116"/>
      <c r="W107" s="116"/>
      <c r="X107" s="116"/>
    </row>
    <row r="108" spans="2:24" ht="12.75">
      <c r="B108" s="116"/>
      <c r="C108" s="116"/>
      <c r="D108" s="116"/>
      <c r="E108" s="116"/>
      <c r="F108" s="116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</row>
    <row r="109" spans="2:24" ht="12.75">
      <c r="B109" s="116"/>
      <c r="C109" s="116"/>
      <c r="D109" s="116"/>
      <c r="E109" s="116"/>
      <c r="F109" s="116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</row>
    <row r="110" spans="2:24" ht="12.75">
      <c r="B110" s="116"/>
      <c r="C110" s="116"/>
      <c r="D110" s="116"/>
      <c r="E110" s="116"/>
      <c r="F110" s="116"/>
      <c r="G110" s="116"/>
      <c r="H110" s="116"/>
      <c r="I110" s="116"/>
      <c r="J110" s="116"/>
      <c r="K110" s="116"/>
      <c r="L110" s="116"/>
      <c r="M110" s="116"/>
      <c r="N110" s="116"/>
      <c r="O110" s="116"/>
      <c r="P110" s="116"/>
      <c r="Q110" s="116"/>
      <c r="R110" s="116"/>
      <c r="S110" s="116"/>
      <c r="T110" s="116"/>
      <c r="U110" s="116"/>
      <c r="V110" s="116"/>
      <c r="W110" s="116"/>
      <c r="X110" s="116"/>
    </row>
    <row r="111" spans="2:24" ht="12.75">
      <c r="B111" s="116"/>
      <c r="C111" s="116"/>
      <c r="D111" s="116"/>
      <c r="E111" s="116"/>
      <c r="F111" s="116"/>
      <c r="G111" s="116"/>
      <c r="H111" s="116"/>
      <c r="I111" s="116"/>
      <c r="J111" s="116"/>
      <c r="K111" s="116"/>
      <c r="L111" s="116"/>
      <c r="M111" s="116"/>
      <c r="N111" s="116"/>
      <c r="O111" s="116"/>
      <c r="P111" s="116"/>
      <c r="Q111" s="116"/>
      <c r="R111" s="116"/>
      <c r="S111" s="116"/>
      <c r="T111" s="116"/>
      <c r="U111" s="116"/>
      <c r="V111" s="116"/>
      <c r="W111" s="116"/>
      <c r="X111" s="116"/>
    </row>
    <row r="112" spans="2:24" ht="12.75">
      <c r="B112" s="116"/>
      <c r="C112" s="116"/>
      <c r="D112" s="116"/>
      <c r="E112" s="116"/>
      <c r="F112" s="116"/>
      <c r="G112" s="116"/>
      <c r="H112" s="116"/>
      <c r="I112" s="116"/>
      <c r="J112" s="116"/>
      <c r="K112" s="116"/>
      <c r="L112" s="116"/>
      <c r="M112" s="116"/>
      <c r="N112" s="116"/>
      <c r="O112" s="116"/>
      <c r="P112" s="116"/>
      <c r="Q112" s="116"/>
      <c r="R112" s="116"/>
      <c r="S112" s="116"/>
      <c r="T112" s="116"/>
      <c r="U112" s="116"/>
      <c r="V112" s="116"/>
      <c r="W112" s="116"/>
      <c r="X112" s="116"/>
    </row>
    <row r="113" spans="2:24" ht="12.75">
      <c r="B113" s="116"/>
      <c r="C113" s="116"/>
      <c r="D113" s="116"/>
      <c r="E113" s="116"/>
      <c r="F113" s="116"/>
      <c r="G113" s="116"/>
      <c r="H113" s="116"/>
      <c r="I113" s="116"/>
      <c r="J113" s="116"/>
      <c r="K113" s="116"/>
      <c r="L113" s="116"/>
      <c r="M113" s="116"/>
      <c r="N113" s="116"/>
      <c r="O113" s="116"/>
      <c r="P113" s="116"/>
      <c r="Q113" s="116"/>
      <c r="R113" s="116"/>
      <c r="S113" s="116"/>
      <c r="T113" s="116"/>
      <c r="U113" s="116"/>
      <c r="V113" s="116"/>
      <c r="W113" s="116"/>
      <c r="X113" s="116"/>
    </row>
    <row r="114" spans="2:24" ht="12.75">
      <c r="B114" s="116"/>
      <c r="C114" s="116"/>
      <c r="D114" s="116"/>
      <c r="E114" s="116"/>
      <c r="F114" s="116"/>
      <c r="G114" s="116"/>
      <c r="H114" s="116"/>
      <c r="I114" s="116"/>
      <c r="J114" s="116"/>
      <c r="K114" s="116"/>
      <c r="L114" s="116"/>
      <c r="M114" s="116"/>
      <c r="N114" s="116"/>
      <c r="O114" s="116"/>
      <c r="P114" s="116"/>
      <c r="Q114" s="116"/>
      <c r="R114" s="116"/>
      <c r="S114" s="116"/>
      <c r="T114" s="116"/>
      <c r="U114" s="116"/>
      <c r="V114" s="116"/>
      <c r="W114" s="116"/>
      <c r="X114" s="116"/>
    </row>
    <row r="115" spans="2:24" ht="12.75">
      <c r="B115" s="116"/>
      <c r="C115" s="116"/>
      <c r="D115" s="116"/>
      <c r="E115" s="116"/>
      <c r="F115" s="116"/>
      <c r="G115" s="116"/>
      <c r="H115" s="116"/>
      <c r="I115" s="116"/>
      <c r="J115" s="116"/>
      <c r="K115" s="116"/>
      <c r="L115" s="116"/>
      <c r="M115" s="116"/>
      <c r="N115" s="116"/>
      <c r="O115" s="116"/>
      <c r="P115" s="116"/>
      <c r="Q115" s="116"/>
      <c r="R115" s="116"/>
      <c r="S115" s="116"/>
      <c r="T115" s="116"/>
      <c r="U115" s="116"/>
      <c r="V115" s="116"/>
      <c r="W115" s="116"/>
      <c r="X115" s="116"/>
    </row>
    <row r="116" spans="2:24" ht="12.75">
      <c r="B116" s="116"/>
      <c r="C116" s="116"/>
      <c r="D116" s="116"/>
      <c r="E116" s="116"/>
      <c r="F116" s="116"/>
      <c r="G116" s="116"/>
      <c r="H116" s="116"/>
      <c r="I116" s="116"/>
      <c r="J116" s="116"/>
      <c r="K116" s="116"/>
      <c r="L116" s="116"/>
      <c r="M116" s="116"/>
      <c r="N116" s="116"/>
      <c r="O116" s="116"/>
      <c r="P116" s="116"/>
      <c r="Q116" s="116"/>
      <c r="R116" s="116"/>
      <c r="S116" s="116"/>
      <c r="T116" s="116"/>
      <c r="U116" s="116"/>
      <c r="V116" s="116"/>
      <c r="W116" s="116"/>
      <c r="X116" s="116"/>
    </row>
    <row r="117" spans="2:24" ht="12.75">
      <c r="B117" s="116"/>
      <c r="C117" s="116"/>
      <c r="D117" s="116"/>
      <c r="E117" s="116"/>
      <c r="F117" s="116"/>
      <c r="G117" s="116"/>
      <c r="H117" s="116"/>
      <c r="I117" s="116"/>
      <c r="J117" s="116"/>
      <c r="K117" s="116"/>
      <c r="L117" s="116"/>
      <c r="M117" s="116"/>
      <c r="N117" s="116"/>
      <c r="O117" s="116"/>
      <c r="P117" s="116"/>
      <c r="Q117" s="116"/>
      <c r="R117" s="116"/>
      <c r="S117" s="116"/>
      <c r="T117" s="116"/>
      <c r="U117" s="116"/>
      <c r="V117" s="116"/>
      <c r="W117" s="116"/>
      <c r="X117" s="116"/>
    </row>
    <row r="118" spans="2:24" ht="12.75">
      <c r="B118" s="116"/>
      <c r="C118" s="116"/>
      <c r="D118" s="116"/>
      <c r="E118" s="116"/>
      <c r="F118" s="116"/>
      <c r="G118" s="116"/>
      <c r="H118" s="116"/>
      <c r="I118" s="116"/>
      <c r="J118" s="116"/>
      <c r="K118" s="116"/>
      <c r="L118" s="116"/>
      <c r="M118" s="116"/>
      <c r="N118" s="116"/>
      <c r="O118" s="116"/>
      <c r="P118" s="116"/>
      <c r="Q118" s="116"/>
      <c r="R118" s="116"/>
      <c r="S118" s="116"/>
      <c r="T118" s="116"/>
      <c r="U118" s="116"/>
      <c r="V118" s="116"/>
      <c r="W118" s="116"/>
      <c r="X118" s="116"/>
    </row>
    <row r="119" spans="2:24" ht="12.75">
      <c r="B119" s="116"/>
      <c r="C119" s="116"/>
      <c r="D119" s="116"/>
      <c r="E119" s="116"/>
      <c r="F119" s="116"/>
      <c r="G119" s="116"/>
      <c r="H119" s="116"/>
      <c r="I119" s="116"/>
      <c r="J119" s="116"/>
      <c r="K119" s="116"/>
      <c r="L119" s="116"/>
      <c r="M119" s="116"/>
      <c r="N119" s="116"/>
      <c r="O119" s="116"/>
      <c r="P119" s="116"/>
      <c r="Q119" s="116"/>
      <c r="R119" s="116"/>
      <c r="S119" s="116"/>
      <c r="T119" s="116"/>
      <c r="U119" s="116"/>
      <c r="V119" s="116"/>
      <c r="W119" s="116"/>
      <c r="X119" s="116"/>
    </row>
    <row r="120" spans="2:24" ht="12.75">
      <c r="B120" s="116"/>
      <c r="C120" s="116"/>
      <c r="D120" s="116"/>
      <c r="E120" s="116"/>
      <c r="F120" s="116"/>
      <c r="G120" s="116"/>
      <c r="H120" s="116"/>
      <c r="I120" s="116"/>
      <c r="J120" s="116"/>
      <c r="K120" s="116"/>
      <c r="L120" s="116"/>
      <c r="M120" s="116"/>
      <c r="N120" s="116"/>
      <c r="O120" s="116"/>
      <c r="P120" s="116"/>
      <c r="Q120" s="116"/>
      <c r="R120" s="116"/>
      <c r="S120" s="116"/>
      <c r="T120" s="116"/>
      <c r="U120" s="116"/>
      <c r="V120" s="116"/>
      <c r="W120" s="116"/>
      <c r="X120" s="116"/>
    </row>
    <row r="121" spans="2:24" ht="12.75">
      <c r="B121" s="116"/>
      <c r="C121" s="116"/>
      <c r="D121" s="116"/>
      <c r="E121" s="116"/>
      <c r="F121" s="116"/>
      <c r="G121" s="116"/>
      <c r="H121" s="116"/>
      <c r="I121" s="116"/>
      <c r="J121" s="116"/>
      <c r="K121" s="116"/>
      <c r="L121" s="116"/>
      <c r="M121" s="116"/>
      <c r="N121" s="116"/>
      <c r="O121" s="116"/>
      <c r="P121" s="116"/>
      <c r="Q121" s="116"/>
      <c r="R121" s="116"/>
      <c r="S121" s="116"/>
      <c r="T121" s="116"/>
      <c r="U121" s="116"/>
      <c r="V121" s="116"/>
      <c r="W121" s="116"/>
      <c r="X121" s="116"/>
    </row>
    <row r="122" spans="2:24" ht="12.75">
      <c r="B122" s="116"/>
      <c r="C122" s="116"/>
      <c r="D122" s="116"/>
      <c r="E122" s="116"/>
      <c r="F122" s="116"/>
      <c r="G122" s="116"/>
      <c r="H122" s="116"/>
      <c r="I122" s="116"/>
      <c r="J122" s="116"/>
      <c r="K122" s="116"/>
      <c r="L122" s="116"/>
      <c r="M122" s="116"/>
      <c r="N122" s="116"/>
      <c r="O122" s="116"/>
      <c r="P122" s="116"/>
      <c r="Q122" s="116"/>
      <c r="R122" s="116"/>
      <c r="S122" s="116"/>
      <c r="T122" s="116"/>
      <c r="U122" s="116"/>
      <c r="V122" s="116"/>
      <c r="W122" s="116"/>
      <c r="X122" s="116"/>
    </row>
    <row r="123" spans="2:24" ht="12.75">
      <c r="B123" s="116"/>
      <c r="C123" s="116"/>
      <c r="D123" s="116"/>
      <c r="E123" s="116"/>
      <c r="F123" s="116"/>
      <c r="G123" s="116"/>
      <c r="H123" s="116"/>
      <c r="I123" s="116"/>
      <c r="J123" s="116"/>
      <c r="K123" s="116"/>
      <c r="L123" s="116"/>
      <c r="M123" s="116"/>
      <c r="N123" s="116"/>
      <c r="O123" s="116"/>
      <c r="P123" s="116"/>
      <c r="Q123" s="116"/>
      <c r="R123" s="116"/>
      <c r="S123" s="116"/>
      <c r="T123" s="116"/>
      <c r="U123" s="116"/>
      <c r="V123" s="116"/>
      <c r="W123" s="116"/>
      <c r="X123" s="116"/>
    </row>
    <row r="124" spans="2:24" ht="12.75">
      <c r="B124" s="116"/>
      <c r="C124" s="116"/>
      <c r="D124" s="116"/>
      <c r="E124" s="116"/>
      <c r="F124" s="116"/>
      <c r="G124" s="116"/>
      <c r="H124" s="116"/>
      <c r="I124" s="116"/>
      <c r="J124" s="116"/>
      <c r="K124" s="116"/>
      <c r="L124" s="116"/>
      <c r="M124" s="116"/>
      <c r="N124" s="116"/>
      <c r="O124" s="116"/>
      <c r="P124" s="116"/>
      <c r="Q124" s="116"/>
      <c r="R124" s="116"/>
      <c r="S124" s="116"/>
      <c r="T124" s="116"/>
      <c r="U124" s="116"/>
      <c r="V124" s="116"/>
      <c r="W124" s="116"/>
      <c r="X124" s="116"/>
    </row>
    <row r="125" spans="2:24" ht="12.75">
      <c r="B125" s="116"/>
      <c r="C125" s="116"/>
      <c r="D125" s="116"/>
      <c r="E125" s="116"/>
      <c r="F125" s="116"/>
      <c r="G125" s="116"/>
      <c r="H125" s="116"/>
      <c r="I125" s="116"/>
      <c r="J125" s="116"/>
      <c r="K125" s="116"/>
      <c r="L125" s="116"/>
      <c r="M125" s="116"/>
      <c r="N125" s="116"/>
      <c r="O125" s="116"/>
      <c r="P125" s="116"/>
      <c r="Q125" s="116"/>
      <c r="R125" s="116"/>
      <c r="S125" s="116"/>
      <c r="T125" s="116"/>
      <c r="U125" s="116"/>
      <c r="V125" s="116"/>
      <c r="W125" s="116"/>
      <c r="X125" s="116"/>
    </row>
    <row r="126" spans="2:24" ht="12.75">
      <c r="B126" s="116"/>
      <c r="C126" s="116"/>
      <c r="D126" s="116"/>
      <c r="E126" s="116"/>
      <c r="F126" s="116"/>
      <c r="G126" s="116"/>
      <c r="H126" s="116"/>
      <c r="I126" s="116"/>
      <c r="J126" s="116"/>
      <c r="K126" s="116"/>
      <c r="L126" s="116"/>
      <c r="M126" s="116"/>
      <c r="N126" s="116"/>
      <c r="O126" s="116"/>
      <c r="P126" s="116"/>
      <c r="Q126" s="116"/>
      <c r="R126" s="116"/>
      <c r="S126" s="116"/>
      <c r="T126" s="116"/>
      <c r="U126" s="116"/>
      <c r="V126" s="116"/>
      <c r="W126" s="116"/>
      <c r="X126" s="116"/>
    </row>
    <row r="127" spans="2:24" ht="12.75">
      <c r="B127" s="116"/>
      <c r="C127" s="116"/>
      <c r="D127" s="116"/>
      <c r="E127" s="116"/>
      <c r="F127" s="116"/>
      <c r="G127" s="116"/>
      <c r="H127" s="116"/>
      <c r="I127" s="116"/>
      <c r="J127" s="116"/>
      <c r="K127" s="116"/>
      <c r="L127" s="116"/>
      <c r="M127" s="116"/>
      <c r="N127" s="116"/>
      <c r="O127" s="116"/>
      <c r="P127" s="116"/>
      <c r="Q127" s="116"/>
      <c r="R127" s="116"/>
      <c r="S127" s="116"/>
      <c r="T127" s="116"/>
      <c r="U127" s="116"/>
      <c r="V127" s="116"/>
      <c r="W127" s="116"/>
      <c r="X127" s="116"/>
    </row>
    <row r="128" spans="2:24" ht="12.75">
      <c r="B128" s="116"/>
      <c r="C128" s="116"/>
      <c r="D128" s="116"/>
      <c r="E128" s="116"/>
      <c r="F128" s="116"/>
      <c r="G128" s="116"/>
      <c r="H128" s="116"/>
      <c r="I128" s="116"/>
      <c r="J128" s="116"/>
      <c r="K128" s="116"/>
      <c r="L128" s="116"/>
      <c r="M128" s="116"/>
      <c r="N128" s="116"/>
      <c r="O128" s="116"/>
      <c r="P128" s="116"/>
      <c r="Q128" s="116"/>
      <c r="R128" s="116"/>
      <c r="S128" s="116"/>
      <c r="T128" s="116"/>
      <c r="U128" s="116"/>
      <c r="V128" s="116"/>
      <c r="W128" s="116"/>
      <c r="X128" s="116"/>
    </row>
    <row r="129" spans="2:24" ht="12.75">
      <c r="B129" s="116"/>
      <c r="C129" s="116"/>
      <c r="D129" s="116"/>
      <c r="E129" s="116"/>
      <c r="F129" s="116"/>
      <c r="G129" s="116"/>
      <c r="H129" s="116"/>
      <c r="I129" s="116"/>
      <c r="J129" s="116"/>
      <c r="K129" s="116"/>
      <c r="L129" s="116"/>
      <c r="M129" s="116"/>
      <c r="N129" s="116"/>
      <c r="O129" s="116"/>
      <c r="P129" s="116"/>
      <c r="Q129" s="116"/>
      <c r="R129" s="116"/>
      <c r="S129" s="116"/>
      <c r="T129" s="116"/>
      <c r="U129" s="116"/>
      <c r="V129" s="116"/>
      <c r="W129" s="116"/>
      <c r="X129" s="116"/>
    </row>
  </sheetData>
  <sheetProtection sheet="1" selectLockedCells="1"/>
  <mergeCells count="17">
    <mergeCell ref="R4:S4"/>
    <mergeCell ref="AG5:AH5"/>
    <mergeCell ref="R6:U6"/>
    <mergeCell ref="AG6:AH6"/>
    <mergeCell ref="R8:U8"/>
    <mergeCell ref="R10:U10"/>
    <mergeCell ref="AG10:AH10"/>
    <mergeCell ref="R27:S27"/>
    <mergeCell ref="R29:S29"/>
    <mergeCell ref="B37:C37"/>
    <mergeCell ref="B38:C38"/>
    <mergeCell ref="R12:S12"/>
    <mergeCell ref="R14:U14"/>
    <mergeCell ref="R17:S17"/>
    <mergeCell ref="R19:S19"/>
    <mergeCell ref="R21:S21"/>
    <mergeCell ref="R24:S24"/>
  </mergeCells>
  <conditionalFormatting sqref="P31:Q31">
    <cfRule type="cellIs" priority="10" dxfId="2" operator="equal" stopIfTrue="1">
      <formula>"bitte Ausschlussgrenze definieren!"</formula>
    </cfRule>
    <cfRule type="cellIs" priority="11" dxfId="2" operator="equal" stopIfTrue="1">
      <formula>"ACHTUNG: Warngrenzen nicht innerhalb der Ausschlussgrenzen!!!"</formula>
    </cfRule>
  </conditionalFormatting>
  <conditionalFormatting sqref="E37">
    <cfRule type="cellIs" priority="7" dxfId="4" operator="equal" stopIfTrue="1">
      <formula>"Bitte chem. Parameter angeben!"</formula>
    </cfRule>
  </conditionalFormatting>
  <conditionalFormatting sqref="E38">
    <cfRule type="cellIs" priority="8" dxfId="2" operator="equal" stopIfTrue="1">
      <formula>" gerätebezogene Daten sind unvollständig!"</formula>
    </cfRule>
  </conditionalFormatting>
  <conditionalFormatting sqref="B38">
    <cfRule type="cellIs" priority="9" dxfId="2" operator="equal" stopIfTrue="1">
      <formula>"???"</formula>
    </cfRule>
  </conditionalFormatting>
  <conditionalFormatting sqref="D4:D33 H4:H33 L4:L33">
    <cfRule type="cellIs" priority="1" dxfId="1" operator="notBetween" stopIfTrue="1">
      <formula>$R$27</formula>
      <formula>$R$19</formula>
    </cfRule>
    <cfRule type="cellIs" priority="13" dxfId="0" operator="notBetween" stopIfTrue="1">
      <formula>$R$29</formula>
      <formula>$R$21</formula>
    </cfRule>
  </conditionalFormatting>
  <printOptions horizontalCentered="1"/>
  <pageMargins left="0" right="0" top="0.7086614173228347" bottom="0.3937007874015748" header="0.5118110236220472" footer="0.31496062992125984"/>
  <pageSetup horizontalDpi="600" verticalDpi="600" orientation="landscape" paperSize="9" scale="80" r:id="rId4"/>
  <headerFooter>
    <oddHeader>&amp;L&amp;"Arial,Fett"&amp;12&amp;K0000FF☺&amp;RSeite &amp;P von &amp;N</oddHeader>
  </headerFooter>
  <rowBreaks count="2" manualBreakCount="2">
    <brk id="35" min="1" max="23" man="1"/>
    <brk id="78" min="1" max="23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Lars Alpers</dc:creator>
  <cp:keywords/>
  <dc:description/>
  <cp:lastModifiedBy>Lars Alpers</cp:lastModifiedBy>
  <cp:lastPrinted>2018-12-27T09:35:11Z</cp:lastPrinted>
  <dcterms:created xsi:type="dcterms:W3CDTF">2018-12-17T08:58:55Z</dcterms:created>
  <dcterms:modified xsi:type="dcterms:W3CDTF">2018-12-27T10:08:06Z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